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137" sheetId="15" r:id="rId1"/>
    <sheet name="138" sheetId="16" r:id="rId2"/>
    <sheet name="139(1)" sheetId="9" r:id="rId3"/>
    <sheet name="139(2)" sheetId="17" r:id="rId4"/>
    <sheet name="139(3)" sheetId="11" r:id="rId5"/>
    <sheet name="139(4)" sheetId="22" r:id="rId6"/>
    <sheet name="139(5)" sheetId="13" r:id="rId7"/>
    <sheet name="139(6)" sheetId="14" r:id="rId8"/>
    <sheet name="140" sheetId="26" r:id="rId9"/>
    <sheet name="141" sheetId="27" r:id="rId10"/>
    <sheet name="142" sheetId="28" r:id="rId11"/>
  </sheets>
  <definedNames>
    <definedName name="_xlnm.Print_Area" localSheetId="0">'137'!$B$2:$E$10</definedName>
    <definedName name="_xlnm.Print_Area" localSheetId="1">'138'!$B$2:$E$30</definedName>
    <definedName name="_xlnm.Print_Area" localSheetId="2">'139(1)'!$B$2:$K$22</definedName>
    <definedName name="_xlnm.Print_Area" localSheetId="3">'139(2)'!$B$2:$K$25</definedName>
    <definedName name="_xlnm.Print_Area" localSheetId="4">'139(3)'!$B$2:$K$12</definedName>
    <definedName name="_xlnm.Print_Area" localSheetId="6">'139(5)'!$B$2:$K$15</definedName>
    <definedName name="_xlnm.Print_Area" localSheetId="7">'139(6)'!$B$2:$K$17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8" l="1"/>
  <c r="J12" i="22" l="1"/>
  <c r="I12" i="22"/>
  <c r="H12" i="22"/>
  <c r="K12" i="22" s="1"/>
  <c r="E12" i="22"/>
  <c r="J11" i="22"/>
  <c r="I11" i="22"/>
  <c r="H11" i="22"/>
  <c r="E11" i="22"/>
  <c r="K11" i="22" s="1"/>
  <c r="J10" i="22"/>
  <c r="I10" i="22"/>
  <c r="H10" i="22"/>
  <c r="K10" i="22" s="1"/>
  <c r="E10" i="22"/>
  <c r="J9" i="22"/>
  <c r="I9" i="22"/>
  <c r="H9" i="22"/>
  <c r="E9" i="22"/>
  <c r="K9" i="22" s="1"/>
  <c r="J8" i="22"/>
  <c r="I8" i="22"/>
  <c r="H8" i="22"/>
  <c r="K8" i="22" s="1"/>
  <c r="E8" i="22"/>
  <c r="J7" i="22"/>
  <c r="I7" i="22"/>
  <c r="H7" i="22"/>
  <c r="E7" i="22"/>
  <c r="K7" i="22" s="1"/>
  <c r="E6" i="22"/>
  <c r="D29" i="16" l="1"/>
  <c r="C29" i="16"/>
  <c r="E29" i="16" l="1"/>
  <c r="J20" i="17" l="1"/>
  <c r="I20" i="17"/>
  <c r="H20" i="17"/>
  <c r="K20" i="17" s="1"/>
  <c r="E20" i="17"/>
  <c r="J19" i="17"/>
  <c r="I19" i="17"/>
  <c r="H19" i="17"/>
  <c r="K19" i="17" s="1"/>
  <c r="E19" i="17"/>
  <c r="J18" i="17"/>
  <c r="I18" i="17"/>
  <c r="H18" i="17"/>
  <c r="E18" i="17"/>
  <c r="J17" i="17"/>
  <c r="I17" i="17"/>
  <c r="H17" i="17"/>
  <c r="K17" i="17" s="1"/>
  <c r="E17" i="17"/>
  <c r="J16" i="17"/>
  <c r="I16" i="17"/>
  <c r="H16" i="17"/>
  <c r="E16" i="17"/>
  <c r="J15" i="17"/>
  <c r="I15" i="17"/>
  <c r="H15" i="17"/>
  <c r="K15" i="17" s="1"/>
  <c r="E15" i="17"/>
  <c r="J14" i="17"/>
  <c r="I14" i="17"/>
  <c r="H14" i="17"/>
  <c r="E14" i="17"/>
  <c r="J13" i="17"/>
  <c r="I13" i="17"/>
  <c r="H13" i="17"/>
  <c r="K13" i="17" s="1"/>
  <c r="E13" i="17"/>
  <c r="J12" i="17"/>
  <c r="I12" i="17"/>
  <c r="H12" i="17"/>
  <c r="E12" i="17"/>
  <c r="J11" i="17"/>
  <c r="I11" i="17"/>
  <c r="H11" i="17"/>
  <c r="K11" i="17" s="1"/>
  <c r="E11" i="17"/>
  <c r="J10" i="17"/>
  <c r="I10" i="17"/>
  <c r="H10" i="17"/>
  <c r="E10" i="17"/>
  <c r="J9" i="17"/>
  <c r="I9" i="17"/>
  <c r="H9" i="17"/>
  <c r="K9" i="17" s="1"/>
  <c r="E9" i="17"/>
  <c r="J8" i="17"/>
  <c r="I8" i="17"/>
  <c r="H8" i="17"/>
  <c r="E8" i="17"/>
  <c r="J7" i="17"/>
  <c r="I7" i="17"/>
  <c r="H7" i="17"/>
  <c r="K7" i="17" s="1"/>
  <c r="E7" i="17"/>
  <c r="J6" i="17"/>
  <c r="I6" i="17"/>
  <c r="H6" i="17"/>
  <c r="E6" i="17"/>
  <c r="K6" i="17" l="1"/>
  <c r="K8" i="17"/>
  <c r="K10" i="17"/>
  <c r="K12" i="17"/>
  <c r="K14" i="17"/>
  <c r="K16" i="17"/>
  <c r="K18" i="17"/>
  <c r="J11" i="14"/>
  <c r="I11" i="14"/>
  <c r="H11" i="14"/>
  <c r="K11" i="14" s="1"/>
  <c r="J10" i="14"/>
  <c r="I10" i="14"/>
  <c r="H10" i="14"/>
  <c r="E10" i="14"/>
  <c r="J9" i="14"/>
  <c r="I9" i="14"/>
  <c r="H9" i="14"/>
  <c r="E9" i="14"/>
  <c r="K9" i="14" s="1"/>
  <c r="J8" i="14"/>
  <c r="I8" i="14"/>
  <c r="H8" i="14"/>
  <c r="E8" i="14"/>
  <c r="J7" i="14"/>
  <c r="I7" i="14"/>
  <c r="H7" i="14"/>
  <c r="E7" i="14"/>
  <c r="K7" i="14" s="1"/>
  <c r="J6" i="14"/>
  <c r="I6" i="14"/>
  <c r="H6" i="14"/>
  <c r="E6" i="14"/>
  <c r="J14" i="13"/>
  <c r="I14" i="13"/>
  <c r="H14" i="13"/>
  <c r="E14" i="13"/>
  <c r="H12" i="13"/>
  <c r="E12" i="13"/>
  <c r="H11" i="13"/>
  <c r="E11" i="13"/>
  <c r="J10" i="13"/>
  <c r="I10" i="13"/>
  <c r="H10" i="13"/>
  <c r="E10" i="13"/>
  <c r="K10" i="13" s="1"/>
  <c r="J9" i="13"/>
  <c r="I9" i="13"/>
  <c r="H9" i="13"/>
  <c r="E9" i="13"/>
  <c r="J8" i="13"/>
  <c r="I8" i="13"/>
  <c r="H8" i="13"/>
  <c r="E8" i="13"/>
  <c r="K8" i="13" s="1"/>
  <c r="J7" i="13"/>
  <c r="I7" i="13"/>
  <c r="H7" i="13"/>
  <c r="E7" i="13"/>
  <c r="J6" i="13"/>
  <c r="I6" i="13"/>
  <c r="H6" i="13"/>
  <c r="E6" i="13"/>
  <c r="K6" i="13" s="1"/>
  <c r="J11" i="11"/>
  <c r="I11" i="11"/>
  <c r="H11" i="11"/>
  <c r="E11" i="11"/>
  <c r="J10" i="11"/>
  <c r="I10" i="11"/>
  <c r="H10" i="11"/>
  <c r="K10" i="11" s="1"/>
  <c r="E10" i="11"/>
  <c r="K9" i="11"/>
  <c r="J9" i="11"/>
  <c r="I9" i="11"/>
  <c r="J8" i="11"/>
  <c r="I8" i="11"/>
  <c r="H8" i="11"/>
  <c r="E8" i="11"/>
  <c r="J7" i="11"/>
  <c r="I7" i="11"/>
  <c r="H7" i="11"/>
  <c r="E7" i="11"/>
  <c r="K7" i="11" s="1"/>
  <c r="J6" i="11"/>
  <c r="I6" i="11"/>
  <c r="H6" i="11"/>
  <c r="E6" i="11"/>
  <c r="J21" i="9"/>
  <c r="I21" i="9"/>
  <c r="H21" i="9"/>
  <c r="E21" i="9"/>
  <c r="J20" i="9"/>
  <c r="I20" i="9"/>
  <c r="H20" i="9"/>
  <c r="E20" i="9"/>
  <c r="K20" i="9" s="1"/>
  <c r="J19" i="9"/>
  <c r="I19" i="9"/>
  <c r="H19" i="9"/>
  <c r="E19" i="9"/>
  <c r="J18" i="9"/>
  <c r="I18" i="9"/>
  <c r="H18" i="9"/>
  <c r="E18" i="9"/>
  <c r="K18" i="9" s="1"/>
  <c r="J17" i="9"/>
  <c r="I17" i="9"/>
  <c r="H17" i="9"/>
  <c r="E17" i="9"/>
  <c r="J16" i="9"/>
  <c r="I16" i="9"/>
  <c r="H16" i="9"/>
  <c r="E16" i="9"/>
  <c r="K16" i="9" s="1"/>
  <c r="J15" i="9"/>
  <c r="I15" i="9"/>
  <c r="H15" i="9"/>
  <c r="E15" i="9"/>
  <c r="J14" i="9"/>
  <c r="I14" i="9"/>
  <c r="H14" i="9"/>
  <c r="E14" i="9"/>
  <c r="K14" i="9" s="1"/>
  <c r="J13" i="9"/>
  <c r="I13" i="9"/>
  <c r="H13" i="9"/>
  <c r="E13" i="9"/>
  <c r="J12" i="9"/>
  <c r="I12" i="9"/>
  <c r="H12" i="9"/>
  <c r="E12" i="9"/>
  <c r="K12" i="9" s="1"/>
  <c r="J11" i="9"/>
  <c r="I11" i="9"/>
  <c r="H11" i="9"/>
  <c r="E11" i="9"/>
  <c r="J10" i="9"/>
  <c r="I10" i="9"/>
  <c r="H10" i="9"/>
  <c r="E10" i="9"/>
  <c r="K10" i="9" s="1"/>
  <c r="J9" i="9"/>
  <c r="I9" i="9"/>
  <c r="H9" i="9"/>
  <c r="E9" i="9"/>
  <c r="J8" i="9"/>
  <c r="I8" i="9"/>
  <c r="H8" i="9"/>
  <c r="E8" i="9"/>
  <c r="K8" i="9" s="1"/>
  <c r="K9" i="9" l="1"/>
  <c r="K11" i="9"/>
  <c r="K13" i="9"/>
  <c r="K15" i="9"/>
  <c r="K17" i="9"/>
  <c r="K19" i="9"/>
  <c r="K21" i="9"/>
  <c r="K6" i="11"/>
  <c r="K8" i="11"/>
  <c r="K11" i="11"/>
  <c r="K7" i="13"/>
  <c r="K9" i="13"/>
  <c r="K14" i="13"/>
  <c r="K6" i="14"/>
  <c r="K8" i="14"/>
  <c r="K10" i="14"/>
</calcChain>
</file>

<file path=xl/sharedStrings.xml><?xml version="1.0" encoding="utf-8"?>
<sst xmlns="http://schemas.openxmlformats.org/spreadsheetml/2006/main" count="270" uniqueCount="139">
  <si>
    <t>請願</t>
  </si>
  <si>
    <t>陳情</t>
  </si>
  <si>
    <t>受理件数</t>
  </si>
  <si>
    <t>-</t>
  </si>
  <si>
    <t>-</t>
    <phoneticPr fontId="3"/>
  </si>
  <si>
    <t>採択</t>
  </si>
  <si>
    <t>4（みなし採択含む）</t>
    <rPh sb="5" eb="7">
      <t>サイタク</t>
    </rPh>
    <rPh sb="7" eb="8">
      <t>フク</t>
    </rPh>
    <phoneticPr fontId="3"/>
  </si>
  <si>
    <t>取り下げ</t>
  </si>
  <si>
    <t>不採択</t>
  </si>
  <si>
    <t>継続審査</t>
  </si>
  <si>
    <t>受理</t>
  </si>
  <si>
    <t>常任委員会</t>
  </si>
  <si>
    <t>特別委員会</t>
  </si>
  <si>
    <t>資料：議会事務局</t>
  </si>
  <si>
    <t>単位：人（各年5月1日現在）</t>
  </si>
  <si>
    <t>年</t>
  </si>
  <si>
    <t>総数</t>
  </si>
  <si>
    <t>自由民主党</t>
  </si>
  <si>
    <t>公明党</t>
  </si>
  <si>
    <t>立憲民主党</t>
  </si>
  <si>
    <t>国民民主党</t>
  </si>
  <si>
    <t>日本共産党</t>
  </si>
  <si>
    <t>無所属</t>
  </si>
  <si>
    <t>単位：人（各年9月1日現在）</t>
    <rPh sb="5" eb="6">
      <t>カク</t>
    </rPh>
    <rPh sb="6" eb="7">
      <t>トシ</t>
    </rPh>
    <phoneticPr fontId="3"/>
  </si>
  <si>
    <t>年　　　　　度</t>
  </si>
  <si>
    <t>総　　　　　数</t>
  </si>
  <si>
    <t>男</t>
  </si>
  <si>
    <t>女</t>
  </si>
  <si>
    <t>投　　票　　区</t>
  </si>
  <si>
    <t>選　挙　人　名　簿　登　録　者　数</t>
  </si>
  <si>
    <t>計</t>
  </si>
  <si>
    <t>合　　計</t>
  </si>
  <si>
    <t>資料：選挙管理委員会</t>
  </si>
  <si>
    <t>（１）　衆議院議員選挙</t>
  </si>
  <si>
    <t>単位：人</t>
  </si>
  <si>
    <t>執行年･月･日</t>
  </si>
  <si>
    <t>当日有権者数</t>
  </si>
  <si>
    <t>投　票　者　数</t>
  </si>
  <si>
    <t>投　票　率　（％）</t>
  </si>
  <si>
    <t>平成 15．11． 9(小)</t>
    <phoneticPr fontId="3"/>
  </si>
  <si>
    <t>　　　15．11． 9(比)</t>
  </si>
  <si>
    <t>　　　17． 9．11(小)</t>
  </si>
  <si>
    <t>　　　17． 9．11(比)</t>
  </si>
  <si>
    <t>　　　21． 8．30(小)</t>
  </si>
  <si>
    <t>　　　21． 8．30(比)</t>
  </si>
  <si>
    <r>
      <rPr>
        <sz val="11"/>
        <rFont val="ＭＳ Ｐゴシック"/>
        <family val="3"/>
        <charset val="128"/>
      </rPr>
      <t>　　　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．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．</t>
    </r>
    <r>
      <rPr>
        <sz val="11"/>
        <rFont val="ＭＳ Ｐゴシック"/>
        <family val="3"/>
        <charset val="128"/>
      </rPr>
      <t>16</t>
    </r>
    <r>
      <rPr>
        <sz val="11"/>
        <rFont val="ＭＳ Ｐゴシック"/>
        <family val="3"/>
        <charset val="128"/>
      </rPr>
      <t>(小)</t>
    </r>
  </si>
  <si>
    <t>　　　24．12．16(比)</t>
  </si>
  <si>
    <t>　　　26．12．14(小)</t>
  </si>
  <si>
    <t>　　　26．12．14(比)</t>
  </si>
  <si>
    <t>　　　　29．10．22(小)</t>
  </si>
  <si>
    <t>　　　　29．10．22(比)</t>
  </si>
  <si>
    <t>　　令和 3．10．31(小)</t>
    <rPh sb="2" eb="4">
      <t>レイワ</t>
    </rPh>
    <phoneticPr fontId="3"/>
  </si>
  <si>
    <t>　　　　　 3．10．31(比)</t>
    <phoneticPr fontId="3"/>
  </si>
  <si>
    <t>資料：選挙管理委員会
注：（小）小選挙区、（比）比例代表</t>
  </si>
  <si>
    <t>（２）　参議院議員選挙</t>
  </si>
  <si>
    <t>平成　10． 7．12（選）</t>
  </si>
  <si>
    <t>　　　　10． 7．12（比）</t>
  </si>
  <si>
    <t>　　　　13． 7．29（選）</t>
  </si>
  <si>
    <t>　　　　13． 7．29（比）</t>
  </si>
  <si>
    <t>　　　　14．10．27（選）</t>
  </si>
  <si>
    <t>　　　　16． 7．11（選）</t>
  </si>
  <si>
    <t>　　 　16． 7．11（比）</t>
  </si>
  <si>
    <t>　　　 19． 7．29（選）</t>
  </si>
  <si>
    <t>　　 　19． 7．29（比）</t>
  </si>
  <si>
    <r>
      <rPr>
        <sz val="11"/>
        <rFont val="ＭＳ Ｐゴシック"/>
        <family val="3"/>
        <charset val="128"/>
      </rPr>
      <t xml:space="preserve">　　　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（選）</t>
    </r>
  </si>
  <si>
    <r>
      <rPr>
        <sz val="11"/>
        <rFont val="ＭＳ Ｐゴシック"/>
        <family val="3"/>
        <charset val="128"/>
      </rPr>
      <t>　　 　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（比）</t>
    </r>
  </si>
  <si>
    <t>　　 　25． 7．21（選）</t>
  </si>
  <si>
    <r>
      <rPr>
        <sz val="11"/>
        <rFont val="ＭＳ Ｐゴシック"/>
        <family val="3"/>
        <charset val="128"/>
      </rPr>
      <t>　　 　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（選）</t>
    </r>
  </si>
  <si>
    <t>令和元年．7．21(選）</t>
  </si>
  <si>
    <t>令和元年．7．21(比）</t>
  </si>
  <si>
    <t>資料：選挙管理委員会
注1：（選）選挙区、（比）比例代表
注2：平成14年10月27日執行は、補欠選挙</t>
  </si>
  <si>
    <t>（３）　千葉県知事選挙</t>
  </si>
  <si>
    <t>平成　13． 3．25</t>
    <phoneticPr fontId="3"/>
  </si>
  <si>
    <t xml:space="preserve">   　　17． 3．13</t>
  </si>
  <si>
    <t xml:space="preserve">  　　　21． 3．29</t>
  </si>
  <si>
    <t xml:space="preserve">  　　　25． 3．17</t>
  </si>
  <si>
    <t xml:space="preserve">  　　　29． 3．26</t>
  </si>
  <si>
    <t>　 令和 3． 3．21</t>
    <rPh sb="2" eb="4">
      <t>レイワ</t>
    </rPh>
    <phoneticPr fontId="3"/>
  </si>
  <si>
    <t xml:space="preserve">資料：選挙管理委員会                                                    </t>
    <phoneticPr fontId="3"/>
  </si>
  <si>
    <t>（４）　千葉県議会議員選挙</t>
  </si>
  <si>
    <t>平成  3． 4． 7</t>
  </si>
  <si>
    <t>－</t>
  </si>
  <si>
    <t xml:space="preserve">        7． 4． 9</t>
  </si>
  <si>
    <t xml:space="preserve">       11． 4．11</t>
  </si>
  <si>
    <t xml:space="preserve">       15． 4．13</t>
  </si>
  <si>
    <t xml:space="preserve">       19． 4． 8</t>
  </si>
  <si>
    <t xml:space="preserve">       23． 4．10</t>
  </si>
  <si>
    <t xml:space="preserve">       27． 4．12</t>
  </si>
  <si>
    <t xml:space="preserve">       31． 4．7</t>
  </si>
  <si>
    <t>資料：選挙管理委員会
注：平成3年4月7日執行は、無投票</t>
  </si>
  <si>
    <t>（５）　鎌ケ谷市長選挙</t>
  </si>
  <si>
    <t>平成  3． 4．21</t>
    <phoneticPr fontId="3"/>
  </si>
  <si>
    <t xml:space="preserve">        7． 4．23</t>
  </si>
  <si>
    <t xml:space="preserve">      11． 4．25</t>
  </si>
  <si>
    <t xml:space="preserve">      14． 7．28</t>
  </si>
  <si>
    <t>　　  18． 7． 2</t>
  </si>
  <si>
    <t>　　  22． 7．11</t>
  </si>
  <si>
    <r>
      <rPr>
        <sz val="11"/>
        <rFont val="ＭＳ Ｐゴシック"/>
        <family val="3"/>
        <charset val="128"/>
      </rPr>
      <t>　　  26</t>
    </r>
    <r>
      <rPr>
        <sz val="11"/>
        <rFont val="ＭＳ Ｐゴシック"/>
        <family val="3"/>
        <charset val="128"/>
      </rPr>
      <t>． 7．</t>
    </r>
    <r>
      <rPr>
        <sz val="11"/>
        <rFont val="ＭＳ Ｐゴシック"/>
        <family val="3"/>
        <charset val="128"/>
      </rPr>
      <t xml:space="preserve"> 6</t>
    </r>
  </si>
  <si>
    <t>　  　30． 7． 8</t>
  </si>
  <si>
    <t>令和  3． 7．18</t>
    <rPh sb="0" eb="2">
      <t>レイワ</t>
    </rPh>
    <phoneticPr fontId="3"/>
  </si>
  <si>
    <t>（６）　鎌ケ谷市議会議員選挙</t>
  </si>
  <si>
    <t>平成  3． 4．21</t>
  </si>
  <si>
    <t xml:space="preserve">      15． 4．27</t>
  </si>
  <si>
    <t xml:space="preserve">      19． 4．22</t>
  </si>
  <si>
    <t xml:space="preserve">      23． 4．24</t>
  </si>
  <si>
    <t xml:space="preserve">      27． 4．26</t>
  </si>
  <si>
    <t>　　 30． 7． 8</t>
  </si>
  <si>
    <t>―</t>
  </si>
  <si>
    <t>　　   3１． 4． 21</t>
  </si>
  <si>
    <t>資料：選挙管理委員会
注：平成30年7月8日執行は、補欠選挙・無投票</t>
  </si>
  <si>
    <t xml:space="preserve">資料：選挙管理委員会
</t>
    <phoneticPr fontId="3"/>
  </si>
  <si>
    <t>　　 　25． 7．21（比）</t>
    <phoneticPr fontId="11"/>
  </si>
  <si>
    <t>　　 　28． 7．10（比）</t>
    <phoneticPr fontId="11"/>
  </si>
  <si>
    <t xml:space="preserve">          4． 7．10（選）</t>
    <phoneticPr fontId="11"/>
  </si>
  <si>
    <t xml:space="preserve">          4． 7．10（比）</t>
    <phoneticPr fontId="11"/>
  </si>
  <si>
    <t>定例会議</t>
    <rPh sb="3" eb="4">
      <t>ギ</t>
    </rPh>
    <phoneticPr fontId="11"/>
  </si>
  <si>
    <t>本会議※１</t>
    <phoneticPr fontId="11"/>
  </si>
  <si>
    <t>臨時会※２</t>
    <phoneticPr fontId="11"/>
  </si>
  <si>
    <t xml:space="preserve">資料：議会事務局
</t>
    <phoneticPr fontId="3"/>
  </si>
  <si>
    <t>令和2年度</t>
    <rPh sb="0" eb="2">
      <t>レイワ</t>
    </rPh>
    <rPh sb="3" eb="5">
      <t>ネンド</t>
    </rPh>
    <phoneticPr fontId="3"/>
  </si>
  <si>
    <t>単位：人（令和5年9月1日現在）</t>
    <phoneticPr fontId="3"/>
  </si>
  <si>
    <t>令和2年</t>
    <rPh sb="0" eb="2">
      <t>レイワ</t>
    </rPh>
    <rPh sb="3" eb="4">
      <t>ネン</t>
    </rPh>
    <phoneticPr fontId="3"/>
  </si>
  <si>
    <t>137　有権者の推移</t>
    <phoneticPr fontId="3"/>
  </si>
  <si>
    <t>138　投票所別選挙人名簿登録者数</t>
    <phoneticPr fontId="3"/>
  </si>
  <si>
    <t>139　主要選挙の投票状況</t>
    <phoneticPr fontId="3"/>
  </si>
  <si>
    <t>140　請願及び陳情の処理状況</t>
    <phoneticPr fontId="3"/>
  </si>
  <si>
    <t>141　本会議及び委員会の開催状況</t>
    <phoneticPr fontId="3"/>
  </si>
  <si>
    <t>142　党派別議員数</t>
    <phoneticPr fontId="3"/>
  </si>
  <si>
    <t xml:space="preserve"> 令和  5． 4．9</t>
    <rPh sb="1" eb="3">
      <t>レイワ</t>
    </rPh>
    <phoneticPr fontId="11"/>
  </si>
  <si>
    <t>令和　5． 4． 23</t>
    <rPh sb="0" eb="2">
      <t>レイワ</t>
    </rPh>
    <phoneticPr fontId="4"/>
  </si>
  <si>
    <t>-</t>
    <phoneticPr fontId="11"/>
  </si>
  <si>
    <t>3※</t>
    <phoneticPr fontId="11"/>
  </si>
  <si>
    <t xml:space="preserve">※令和５年の陳情の採択の３件のうち、１件は令和４年の受理件数に含む。
</t>
    <rPh sb="1" eb="3">
      <t>レイワ</t>
    </rPh>
    <rPh sb="4" eb="5">
      <t>ネン</t>
    </rPh>
    <rPh sb="6" eb="8">
      <t>チンジョウ</t>
    </rPh>
    <rPh sb="9" eb="11">
      <t>サイタク</t>
    </rPh>
    <rPh sb="13" eb="14">
      <t>ケン</t>
    </rPh>
    <rPh sb="19" eb="20">
      <t>ケン</t>
    </rPh>
    <rPh sb="21" eb="23">
      <t>レイワ</t>
    </rPh>
    <rPh sb="24" eb="25">
      <t>ネン</t>
    </rPh>
    <rPh sb="26" eb="30">
      <t>ジュリケンスウ</t>
    </rPh>
    <rPh sb="31" eb="32">
      <t>フク</t>
    </rPh>
    <phoneticPr fontId="11"/>
  </si>
  <si>
    <t>資料：議会事務局</t>
    <phoneticPr fontId="11"/>
  </si>
  <si>
    <t>備考：令和元年５月から定例会の回数を年１回とし、会期を招集日（市長の招集により開
　　　　く会議の日）から翌年の４月までの約１年間とする通年議会を導入。
　　　　通年議会では、以前の定例会に代わる、年４回の定例会議及び臨時に開く会議を
　　　　会期中に開催。
※１　定例会議における本会議の開催回数
※２　定例会期中に臨時に開く会議（市長の招集により開く会議を含む）及び臨時会の開催回数</t>
    <rPh sb="153" eb="155">
      <t>テイレイ</t>
    </rPh>
    <phoneticPr fontId="11"/>
  </si>
  <si>
    <t>日本維新の会</t>
    <rPh sb="0" eb="2">
      <t>ニホン</t>
    </rPh>
    <rPh sb="2" eb="4">
      <t>イシン</t>
    </rPh>
    <rPh sb="5" eb="6">
      <t>カイ</t>
    </rPh>
    <phoneticPr fontId="11"/>
  </si>
  <si>
    <t>幸福実現党</t>
    <rPh sb="0" eb="2">
      <t>コウフク</t>
    </rPh>
    <rPh sb="2" eb="4">
      <t>ジツゲン</t>
    </rPh>
    <rPh sb="4" eb="5">
      <t>トウ</t>
    </rPh>
    <phoneticPr fontId="11"/>
  </si>
  <si>
    <t>注：平成３年４月７日執行は、無投票</t>
    <rPh sb="0" eb="1">
      <t>チュウ</t>
    </rPh>
    <rPh sb="2" eb="4">
      <t>ヘイセイ</t>
    </rPh>
    <rPh sb="5" eb="6">
      <t>ネン</t>
    </rPh>
    <rPh sb="7" eb="8">
      <t>ツキ</t>
    </rPh>
    <rPh sb="9" eb="10">
      <t>ニチ</t>
    </rPh>
    <rPh sb="10" eb="12">
      <t>シッコウ</t>
    </rPh>
    <rPh sb="14" eb="17">
      <t>ムトウヒョウ</t>
    </rPh>
    <phoneticPr fontId="3"/>
  </si>
  <si>
    <t>当日有権者数</t>
    <rPh sb="5" eb="6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</si>
</sst>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.00_ 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4" fillId="2" borderId="14" xfId="1" applyNumberFormat="1" applyFont="1" applyFill="1" applyBorder="1" applyAlignment="1">
      <alignment horizontal="right" vertical="center"/>
    </xf>
    <xf numFmtId="0" fontId="4" fillId="2" borderId="14" xfId="1" applyFont="1" applyFill="1" applyBorder="1" applyAlignment="1">
      <alignment vertical="center"/>
    </xf>
    <xf numFmtId="0" fontId="5" fillId="2" borderId="15" xfId="1" applyNumberFormat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vertical="center"/>
    </xf>
    <xf numFmtId="0" fontId="4" fillId="2" borderId="18" xfId="1" applyNumberFormat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right" vertical="center"/>
    </xf>
    <xf numFmtId="0" fontId="4" fillId="2" borderId="18" xfId="1" applyFont="1" applyFill="1" applyBorder="1" applyAlignment="1">
      <alignment horizontal="right" vertical="center" wrapText="1" shrinkToFit="1"/>
    </xf>
    <xf numFmtId="0" fontId="5" fillId="2" borderId="19" xfId="1" applyFont="1" applyFill="1" applyBorder="1" applyAlignment="1">
      <alignment horizontal="right" vertical="center" wrapText="1" shrinkToFit="1"/>
    </xf>
    <xf numFmtId="0" fontId="4" fillId="2" borderId="12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4" fillId="2" borderId="24" xfId="1" applyNumberFormat="1" applyFont="1" applyFill="1" applyBorder="1" applyAlignment="1">
      <alignment horizontal="right" vertical="center"/>
    </xf>
    <xf numFmtId="0" fontId="4" fillId="2" borderId="24" xfId="1" applyFont="1" applyFill="1" applyBorder="1" applyAlignment="1">
      <alignment horizontal="right" vertical="center"/>
    </xf>
    <xf numFmtId="0" fontId="5" fillId="2" borderId="22" xfId="1" applyNumberFormat="1" applyFont="1" applyFill="1" applyBorder="1" applyAlignment="1">
      <alignment horizontal="right" vertical="center"/>
    </xf>
    <xf numFmtId="0" fontId="5" fillId="2" borderId="25" xfId="1" applyFont="1" applyFill="1" applyBorder="1" applyAlignment="1">
      <alignment horizontal="right" vertical="center"/>
    </xf>
    <xf numFmtId="0" fontId="1" fillId="0" borderId="0" xfId="3" applyFont="1" applyBorder="1" applyAlignment="1"/>
    <xf numFmtId="0" fontId="4" fillId="2" borderId="14" xfId="1" applyFont="1" applyFill="1" applyBorder="1" applyAlignment="1">
      <alignment horizontal="right" vertical="center"/>
    </xf>
    <xf numFmtId="0" fontId="5" fillId="2" borderId="28" xfId="1" applyFont="1" applyFill="1" applyBorder="1" applyAlignment="1">
      <alignment horizontal="right" vertical="center"/>
    </xf>
    <xf numFmtId="0" fontId="5" fillId="2" borderId="29" xfId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top"/>
    </xf>
    <xf numFmtId="0" fontId="1" fillId="0" borderId="0" xfId="1" applyBorder="1" applyAlignment="1">
      <alignment horizontal="distributed" vertical="center"/>
    </xf>
    <xf numFmtId="0" fontId="6" fillId="3" borderId="1" xfId="1" applyFont="1" applyFill="1" applyBorder="1" applyAlignment="1">
      <alignment vertical="center"/>
    </xf>
    <xf numFmtId="0" fontId="6" fillId="3" borderId="0" xfId="1" applyFont="1" applyFill="1" applyAlignment="1">
      <alignment horizontal="right"/>
    </xf>
    <xf numFmtId="0" fontId="1" fillId="4" borderId="0" xfId="1" applyFill="1" applyAlignment="1">
      <alignment vertical="center"/>
    </xf>
    <xf numFmtId="0" fontId="1" fillId="3" borderId="0" xfId="1" applyFill="1" applyBorder="1" applyAlignment="1">
      <alignment vertical="center"/>
    </xf>
    <xf numFmtId="0" fontId="1" fillId="0" borderId="0" xfId="5" applyAlignment="1" applyProtection="1">
      <protection locked="0"/>
    </xf>
    <xf numFmtId="0" fontId="1" fillId="0" borderId="34" xfId="5" applyBorder="1" applyAlignment="1" applyProtection="1">
      <alignment horizontal="center" vertical="center"/>
      <protection locked="0"/>
    </xf>
    <xf numFmtId="0" fontId="1" fillId="0" borderId="27" xfId="5" applyBorder="1" applyAlignment="1" applyProtection="1">
      <alignment horizontal="center" vertical="center"/>
      <protection locked="0"/>
    </xf>
    <xf numFmtId="0" fontId="1" fillId="0" borderId="4" xfId="5" applyBorder="1" applyAlignment="1" applyProtection="1">
      <alignment horizontal="center" vertical="center"/>
      <protection locked="0"/>
    </xf>
    <xf numFmtId="0" fontId="1" fillId="0" borderId="31" xfId="5" applyBorder="1" applyAlignment="1" applyProtection="1">
      <alignment horizontal="center" vertical="center"/>
      <protection locked="0"/>
    </xf>
    <xf numFmtId="0" fontId="4" fillId="0" borderId="32" xfId="5" applyFont="1" applyFill="1" applyBorder="1" applyAlignment="1" applyProtection="1">
      <alignment horizontal="center" vertical="center"/>
      <protection locked="0"/>
    </xf>
    <xf numFmtId="176" fontId="4" fillId="0" borderId="17" xfId="5" applyNumberFormat="1" applyFont="1" applyFill="1" applyBorder="1" applyAlignment="1" applyProtection="1">
      <alignment vertical="center"/>
      <protection locked="0"/>
    </xf>
    <xf numFmtId="176" fontId="4" fillId="0" borderId="18" xfId="5" applyNumberFormat="1" applyFont="1" applyFill="1" applyBorder="1" applyAlignment="1" applyProtection="1">
      <alignment vertical="center"/>
      <protection locked="0"/>
    </xf>
    <xf numFmtId="176" fontId="4" fillId="0" borderId="19" xfId="5" applyNumberFormat="1" applyFont="1" applyFill="1" applyBorder="1" applyAlignment="1" applyProtection="1">
      <alignment vertical="center"/>
      <protection locked="0"/>
    </xf>
    <xf numFmtId="0" fontId="5" fillId="0" borderId="33" xfId="5" applyFont="1" applyFill="1" applyBorder="1" applyAlignment="1" applyProtection="1">
      <alignment horizontal="center" vertical="center"/>
      <protection locked="0"/>
    </xf>
    <xf numFmtId="0" fontId="1" fillId="0" borderId="0" xfId="6" applyAlignment="1" applyProtection="1">
      <protection locked="0"/>
    </xf>
    <xf numFmtId="0" fontId="1" fillId="0" borderId="9" xfId="6" applyBorder="1" applyAlignment="1" applyProtection="1">
      <alignment horizontal="center" vertical="center"/>
      <protection locked="0"/>
    </xf>
    <xf numFmtId="0" fontId="1" fillId="0" borderId="10" xfId="6" applyBorder="1" applyAlignment="1" applyProtection="1">
      <alignment horizontal="center" vertical="center"/>
      <protection locked="0"/>
    </xf>
    <xf numFmtId="0" fontId="1" fillId="0" borderId="32" xfId="6" applyBorder="1" applyAlignment="1" applyProtection="1">
      <alignment horizontal="center" vertical="center"/>
      <protection locked="0"/>
    </xf>
    <xf numFmtId="0" fontId="9" fillId="0" borderId="36" xfId="6" applyFont="1" applyBorder="1" applyAlignment="1" applyProtection="1">
      <alignment horizontal="center" vertical="center"/>
      <protection locked="0"/>
    </xf>
    <xf numFmtId="0" fontId="1" fillId="0" borderId="0" xfId="6" applyAlignment="1" applyProtection="1">
      <alignment vertical="top"/>
      <protection locked="0"/>
    </xf>
    <xf numFmtId="0" fontId="1" fillId="0" borderId="0" xfId="6" applyAlignment="1">
      <alignment vertical="center"/>
    </xf>
    <xf numFmtId="0" fontId="1" fillId="0" borderId="8" xfId="6" applyBorder="1" applyAlignment="1">
      <alignment horizontal="center" vertical="center"/>
    </xf>
    <xf numFmtId="0" fontId="1" fillId="0" borderId="9" xfId="6" applyBorder="1" applyAlignment="1">
      <alignment horizontal="center" vertical="center"/>
    </xf>
    <xf numFmtId="0" fontId="1" fillId="0" borderId="10" xfId="6" applyBorder="1" applyAlignment="1">
      <alignment horizontal="center" vertical="center"/>
    </xf>
    <xf numFmtId="0" fontId="1" fillId="0" borderId="11" xfId="6" applyFont="1" applyBorder="1" applyAlignment="1">
      <alignment horizontal="center" vertical="center"/>
    </xf>
    <xf numFmtId="176" fontId="1" fillId="0" borderId="0" xfId="6" applyNumberFormat="1" applyFont="1" applyBorder="1" applyAlignment="1">
      <alignment vertical="center"/>
    </xf>
    <xf numFmtId="176" fontId="1" fillId="0" borderId="18" xfId="6" applyNumberFormat="1" applyFont="1" applyBorder="1" applyAlignment="1">
      <alignment vertical="center"/>
    </xf>
    <xf numFmtId="177" fontId="1" fillId="0" borderId="0" xfId="6" applyNumberFormat="1" applyFont="1" applyBorder="1" applyAlignment="1">
      <alignment vertical="center"/>
    </xf>
    <xf numFmtId="177" fontId="1" fillId="0" borderId="18" xfId="6" applyNumberFormat="1" applyFont="1" applyBorder="1" applyAlignment="1">
      <alignment vertical="center"/>
    </xf>
    <xf numFmtId="177" fontId="1" fillId="0" borderId="20" xfId="6" applyNumberFormat="1" applyFont="1" applyBorder="1" applyAlignment="1">
      <alignment vertical="center"/>
    </xf>
    <xf numFmtId="177" fontId="1" fillId="0" borderId="19" xfId="6" applyNumberFormat="1" applyFont="1" applyBorder="1" applyAlignment="1">
      <alignment vertical="center"/>
    </xf>
    <xf numFmtId="0" fontId="1" fillId="0" borderId="32" xfId="6" applyFont="1" applyBorder="1" applyAlignment="1">
      <alignment horizontal="left" vertical="center"/>
    </xf>
    <xf numFmtId="176" fontId="1" fillId="0" borderId="17" xfId="6" applyNumberFormat="1" applyFont="1" applyBorder="1" applyAlignment="1">
      <alignment vertical="center"/>
    </xf>
    <xf numFmtId="177" fontId="1" fillId="0" borderId="17" xfId="6" applyNumberFormat="1" applyFont="1" applyBorder="1" applyAlignment="1">
      <alignment vertical="center"/>
    </xf>
    <xf numFmtId="0" fontId="1" fillId="0" borderId="33" xfId="6" applyFont="1" applyBorder="1" applyAlignment="1">
      <alignment horizontal="left" vertical="center"/>
    </xf>
    <xf numFmtId="176" fontId="1" fillId="0" borderId="23" xfId="6" applyNumberFormat="1" applyFont="1" applyBorder="1" applyAlignment="1">
      <alignment vertical="center"/>
    </xf>
    <xf numFmtId="177" fontId="1" fillId="0" borderId="23" xfId="6" applyNumberFormat="1" applyFont="1" applyBorder="1" applyAlignment="1">
      <alignment vertical="center"/>
    </xf>
    <xf numFmtId="177" fontId="1" fillId="0" borderId="25" xfId="6" applyNumberFormat="1" applyFont="1" applyBorder="1" applyAlignment="1">
      <alignment vertical="center"/>
    </xf>
    <xf numFmtId="0" fontId="1" fillId="0" borderId="0" xfId="6" applyAlignment="1">
      <alignment vertical="top"/>
    </xf>
    <xf numFmtId="0" fontId="1" fillId="0" borderId="0" xfId="7" applyAlignment="1">
      <alignment vertical="center"/>
    </xf>
    <xf numFmtId="0" fontId="1" fillId="0" borderId="8" xfId="7" applyBorder="1" applyAlignment="1">
      <alignment horizontal="center" vertical="center"/>
    </xf>
    <xf numFmtId="0" fontId="1" fillId="0" borderId="9" xfId="7" applyBorder="1" applyAlignment="1">
      <alignment horizontal="center" vertical="center"/>
    </xf>
    <xf numFmtId="0" fontId="1" fillId="0" borderId="10" xfId="7" applyBorder="1" applyAlignment="1">
      <alignment horizontal="center" vertical="center"/>
    </xf>
    <xf numFmtId="0" fontId="1" fillId="0" borderId="11" xfId="7" applyBorder="1" applyAlignment="1">
      <alignment horizontal="center" vertical="center"/>
    </xf>
    <xf numFmtId="176" fontId="1" fillId="0" borderId="0" xfId="7" applyNumberFormat="1" applyFont="1" applyBorder="1" applyAlignment="1">
      <alignment vertical="center"/>
    </xf>
    <xf numFmtId="176" fontId="1" fillId="0" borderId="18" xfId="7" applyNumberFormat="1" applyFont="1" applyBorder="1" applyAlignment="1">
      <alignment vertical="center"/>
    </xf>
    <xf numFmtId="177" fontId="1" fillId="0" borderId="0" xfId="7" applyNumberFormat="1" applyFont="1" applyBorder="1" applyAlignment="1">
      <alignment vertical="center"/>
    </xf>
    <xf numFmtId="177" fontId="1" fillId="0" borderId="18" xfId="7" applyNumberFormat="1" applyFont="1" applyBorder="1" applyAlignment="1">
      <alignment vertical="center"/>
    </xf>
    <xf numFmtId="177" fontId="1" fillId="0" borderId="20" xfId="7" applyNumberFormat="1" applyFont="1" applyBorder="1" applyAlignment="1">
      <alignment vertical="center"/>
    </xf>
    <xf numFmtId="0" fontId="1" fillId="0" borderId="11" xfId="7" applyFont="1" applyBorder="1" applyAlignment="1">
      <alignment horizontal="center" vertical="center"/>
    </xf>
    <xf numFmtId="0" fontId="1" fillId="0" borderId="11" xfId="7" applyFont="1" applyFill="1" applyBorder="1" applyAlignment="1">
      <alignment horizontal="center" vertical="center"/>
    </xf>
    <xf numFmtId="176" fontId="1" fillId="0" borderId="18" xfId="7" applyNumberFormat="1" applyFont="1" applyFill="1" applyBorder="1" applyAlignment="1">
      <alignment vertical="center"/>
    </xf>
    <xf numFmtId="176" fontId="1" fillId="0" borderId="0" xfId="7" applyNumberFormat="1" applyFont="1" applyFill="1" applyBorder="1" applyAlignment="1">
      <alignment vertical="center"/>
    </xf>
    <xf numFmtId="177" fontId="1" fillId="0" borderId="0" xfId="7" applyNumberFormat="1" applyFont="1" applyFill="1" applyBorder="1" applyAlignment="1">
      <alignment vertical="center"/>
    </xf>
    <xf numFmtId="177" fontId="1" fillId="0" borderId="18" xfId="7" applyNumberFormat="1" applyFont="1" applyFill="1" applyBorder="1" applyAlignment="1">
      <alignment vertical="center"/>
    </xf>
    <xf numFmtId="177" fontId="1" fillId="0" borderId="20" xfId="7" applyNumberFormat="1" applyFont="1" applyFill="1" applyBorder="1" applyAlignment="1">
      <alignment vertical="center"/>
    </xf>
    <xf numFmtId="0" fontId="1" fillId="0" borderId="0" xfId="7" applyBorder="1" applyAlignment="1">
      <alignment vertical="center"/>
    </xf>
    <xf numFmtId="0" fontId="1" fillId="0" borderId="0" xfId="5" applyAlignment="1">
      <alignment vertical="center"/>
    </xf>
    <xf numFmtId="0" fontId="1" fillId="0" borderId="8" xfId="5" applyBorder="1" applyAlignment="1">
      <alignment horizontal="center" vertical="center"/>
    </xf>
    <xf numFmtId="0" fontId="1" fillId="0" borderId="9" xfId="5" applyBorder="1" applyAlignment="1">
      <alignment horizontal="center" vertical="center"/>
    </xf>
    <xf numFmtId="0" fontId="1" fillId="0" borderId="10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176" fontId="1" fillId="0" borderId="0" xfId="5" applyNumberFormat="1" applyFont="1" applyBorder="1" applyAlignment="1">
      <alignment vertical="center"/>
    </xf>
    <xf numFmtId="176" fontId="1" fillId="0" borderId="18" xfId="5" applyNumberFormat="1" applyFont="1" applyBorder="1" applyAlignment="1">
      <alignment vertical="center"/>
    </xf>
    <xf numFmtId="177" fontId="1" fillId="0" borderId="0" xfId="5" applyNumberFormat="1" applyFont="1" applyBorder="1" applyAlignment="1">
      <alignment vertical="center"/>
    </xf>
    <xf numFmtId="177" fontId="1" fillId="0" borderId="18" xfId="5" applyNumberFormat="1" applyFont="1" applyBorder="1" applyAlignment="1">
      <alignment vertical="center"/>
    </xf>
    <xf numFmtId="177" fontId="1" fillId="0" borderId="20" xfId="5" applyNumberFormat="1" applyFont="1" applyBorder="1" applyAlignment="1">
      <alignment vertical="center"/>
    </xf>
    <xf numFmtId="0" fontId="1" fillId="0" borderId="32" xfId="5" applyBorder="1" applyAlignment="1">
      <alignment horizontal="center" vertical="center"/>
    </xf>
    <xf numFmtId="176" fontId="1" fillId="0" borderId="17" xfId="5" applyNumberFormat="1" applyFont="1" applyBorder="1" applyAlignment="1">
      <alignment vertical="center"/>
    </xf>
    <xf numFmtId="177" fontId="1" fillId="0" borderId="19" xfId="5" applyNumberFormat="1" applyFont="1" applyBorder="1" applyAlignment="1">
      <alignment vertical="center"/>
    </xf>
    <xf numFmtId="0" fontId="1" fillId="0" borderId="11" xfId="5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8" xfId="5" applyNumberFormat="1" applyFont="1" applyFill="1" applyBorder="1" applyAlignment="1">
      <alignment vertical="center"/>
    </xf>
    <xf numFmtId="0" fontId="1" fillId="0" borderId="21" xfId="5" applyFill="1" applyBorder="1" applyAlignment="1">
      <alignment horizontal="center" vertical="center"/>
    </xf>
    <xf numFmtId="176" fontId="1" fillId="0" borderId="1" xfId="5" applyNumberFormat="1" applyFont="1" applyFill="1" applyBorder="1" applyAlignment="1">
      <alignment vertical="center"/>
    </xf>
    <xf numFmtId="176" fontId="1" fillId="0" borderId="24" xfId="5" applyNumberFormat="1" applyFont="1" applyFill="1" applyBorder="1" applyAlignment="1">
      <alignment vertical="center"/>
    </xf>
    <xf numFmtId="176" fontId="1" fillId="0" borderId="18" xfId="5" applyNumberFormat="1" applyFont="1" applyBorder="1" applyAlignment="1">
      <alignment horizontal="right" vertical="center"/>
    </xf>
    <xf numFmtId="176" fontId="1" fillId="0" borderId="0" xfId="5" applyNumberFormat="1" applyFont="1" applyBorder="1" applyAlignment="1">
      <alignment horizontal="right" vertical="center"/>
    </xf>
    <xf numFmtId="0" fontId="1" fillId="0" borderId="0" xfId="5" applyFont="1" applyBorder="1" applyAlignment="1">
      <alignment horizontal="right" vertical="center"/>
    </xf>
    <xf numFmtId="0" fontId="1" fillId="0" borderId="18" xfId="5" applyFont="1" applyBorder="1" applyAlignment="1">
      <alignment horizontal="right" vertical="center"/>
    </xf>
    <xf numFmtId="0" fontId="1" fillId="0" borderId="20" xfId="5" applyFont="1" applyBorder="1" applyAlignment="1">
      <alignment horizontal="right" vertical="center"/>
    </xf>
    <xf numFmtId="176" fontId="1" fillId="0" borderId="24" xfId="5" applyNumberFormat="1" applyFont="1" applyBorder="1" applyAlignment="1">
      <alignment vertical="center"/>
    </xf>
    <xf numFmtId="176" fontId="1" fillId="0" borderId="1" xfId="5" applyNumberFormat="1" applyFont="1" applyBorder="1" applyAlignment="1">
      <alignment vertical="center"/>
    </xf>
    <xf numFmtId="0" fontId="1" fillId="0" borderId="0" xfId="5" applyFont="1" applyAlignment="1">
      <alignment vertical="center"/>
    </xf>
    <xf numFmtId="0" fontId="1" fillId="0" borderId="32" xfId="7" applyFont="1" applyBorder="1" applyAlignment="1">
      <alignment horizontal="center" vertical="center"/>
    </xf>
    <xf numFmtId="176" fontId="1" fillId="0" borderId="23" xfId="7" applyNumberFormat="1" applyFont="1" applyFill="1" applyBorder="1" applyAlignment="1">
      <alignment vertical="center"/>
    </xf>
    <xf numFmtId="176" fontId="1" fillId="0" borderId="24" xfId="7" applyNumberFormat="1" applyFont="1" applyBorder="1" applyAlignment="1">
      <alignment vertical="center"/>
    </xf>
    <xf numFmtId="0" fontId="1" fillId="0" borderId="0" xfId="7" applyFont="1" applyAlignment="1">
      <alignment vertical="center"/>
    </xf>
    <xf numFmtId="0" fontId="1" fillId="0" borderId="11" xfId="5" applyFont="1" applyBorder="1" applyAlignment="1">
      <alignment horizontal="center" vertical="center"/>
    </xf>
    <xf numFmtId="177" fontId="1" fillId="0" borderId="18" xfId="5" applyNumberFormat="1" applyFont="1" applyBorder="1" applyAlignment="1">
      <alignment horizontal="right" vertical="center"/>
    </xf>
    <xf numFmtId="177" fontId="1" fillId="0" borderId="19" xfId="5" applyNumberFormat="1" applyFont="1" applyBorder="1" applyAlignment="1">
      <alignment horizontal="right" vertical="center"/>
    </xf>
    <xf numFmtId="176" fontId="1" fillId="0" borderId="24" xfId="5" applyNumberFormat="1" applyFont="1" applyBorder="1" applyAlignment="1">
      <alignment horizontal="right" vertical="center"/>
    </xf>
    <xf numFmtId="176" fontId="1" fillId="0" borderId="1" xfId="5" applyNumberFormat="1" applyFont="1" applyBorder="1" applyAlignment="1">
      <alignment horizontal="right" vertical="center"/>
    </xf>
    <xf numFmtId="177" fontId="1" fillId="0" borderId="24" xfId="5" applyNumberFormat="1" applyFont="1" applyBorder="1" applyAlignment="1">
      <alignment horizontal="right" vertical="center"/>
    </xf>
    <xf numFmtId="177" fontId="1" fillId="0" borderId="25" xfId="5" applyNumberFormat="1" applyFont="1" applyBorder="1" applyAlignment="1">
      <alignment horizontal="right" vertical="center"/>
    </xf>
    <xf numFmtId="0" fontId="4" fillId="2" borderId="27" xfId="1" applyFont="1" applyFill="1" applyBorder="1" applyAlignment="1">
      <alignment horizontal="center" vertical="center"/>
    </xf>
    <xf numFmtId="0" fontId="1" fillId="0" borderId="0" xfId="5" applyAlignment="1" applyProtection="1">
      <alignment vertical="center"/>
      <protection locked="0"/>
    </xf>
    <xf numFmtId="0" fontId="1" fillId="0" borderId="0" xfId="6" applyAlignment="1" applyProtection="1">
      <alignment vertical="center"/>
      <protection locked="0"/>
    </xf>
    <xf numFmtId="0" fontId="1" fillId="0" borderId="0" xfId="7" applyAlignment="1">
      <alignment vertical="center"/>
    </xf>
    <xf numFmtId="176" fontId="1" fillId="0" borderId="13" xfId="6" applyNumberFormat="1" applyFont="1" applyFill="1" applyBorder="1" applyAlignment="1" applyProtection="1">
      <alignment vertical="center"/>
      <protection locked="0"/>
    </xf>
    <xf numFmtId="176" fontId="1" fillId="0" borderId="14" xfId="6" applyNumberFormat="1" applyFont="1" applyFill="1" applyBorder="1" applyAlignment="1" applyProtection="1">
      <alignment vertical="center"/>
      <protection locked="0"/>
    </xf>
    <xf numFmtId="176" fontId="1" fillId="0" borderId="20" xfId="6" applyNumberFormat="1" applyFont="1" applyFill="1" applyBorder="1" applyAlignment="1" applyProtection="1">
      <alignment vertical="center"/>
    </xf>
    <xf numFmtId="176" fontId="1" fillId="0" borderId="17" xfId="6" applyNumberFormat="1" applyFont="1" applyFill="1" applyBorder="1" applyAlignment="1" applyProtection="1">
      <alignment vertical="center"/>
      <protection locked="0"/>
    </xf>
    <xf numFmtId="176" fontId="1" fillId="0" borderId="18" xfId="6" applyNumberFormat="1" applyFont="1" applyFill="1" applyBorder="1" applyAlignment="1" applyProtection="1">
      <alignment vertical="center"/>
      <protection locked="0"/>
    </xf>
    <xf numFmtId="176" fontId="9" fillId="0" borderId="37" xfId="6" applyNumberFormat="1" applyFont="1" applyFill="1" applyBorder="1" applyAlignment="1" applyProtection="1">
      <alignment vertical="center"/>
    </xf>
    <xf numFmtId="176" fontId="9" fillId="0" borderId="23" xfId="5" applyNumberFormat="1" applyFont="1" applyFill="1" applyBorder="1" applyAlignment="1" applyProtection="1">
      <alignment vertical="center"/>
      <protection locked="0"/>
    </xf>
    <xf numFmtId="176" fontId="9" fillId="0" borderId="24" xfId="5" applyNumberFormat="1" applyFont="1" applyFill="1" applyBorder="1" applyAlignment="1" applyProtection="1">
      <alignment vertical="center"/>
      <protection locked="0"/>
    </xf>
    <xf numFmtId="176" fontId="9" fillId="0" borderId="25" xfId="5" applyNumberFormat="1" applyFont="1" applyFill="1" applyBorder="1" applyAlignment="1" applyProtection="1">
      <alignment vertical="center"/>
      <protection locked="0"/>
    </xf>
    <xf numFmtId="0" fontId="1" fillId="0" borderId="0" xfId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1" fillId="2" borderId="11" xfId="1" applyFill="1" applyBorder="1" applyAlignment="1">
      <alignment horizontal="distributed" vertical="center"/>
    </xf>
    <xf numFmtId="0" fontId="1" fillId="2" borderId="21" xfId="1" applyFill="1" applyBorder="1" applyAlignment="1">
      <alignment horizontal="distributed" vertical="center"/>
    </xf>
    <xf numFmtId="0" fontId="1" fillId="2" borderId="30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right" vertical="center"/>
    </xf>
    <xf numFmtId="0" fontId="5" fillId="2" borderId="22" xfId="1" applyFont="1" applyFill="1" applyBorder="1" applyAlignment="1">
      <alignment horizontal="right" vertical="center"/>
    </xf>
    <xf numFmtId="0" fontId="1" fillId="0" borderId="0" xfId="5" applyAlignment="1" applyProtection="1">
      <alignment vertical="center"/>
      <protection locked="0"/>
    </xf>
    <xf numFmtId="176" fontId="1" fillId="0" borderId="17" xfId="5" applyNumberFormat="1" applyFont="1" applyFill="1" applyBorder="1" applyAlignment="1" applyProtection="1">
      <alignment vertical="center"/>
      <protection locked="0"/>
    </xf>
    <xf numFmtId="176" fontId="1" fillId="0" borderId="18" xfId="5" applyNumberFormat="1" applyFont="1" applyFill="1" applyBorder="1" applyAlignment="1" applyProtection="1">
      <alignment vertical="center"/>
      <protection locked="0"/>
    </xf>
    <xf numFmtId="176" fontId="1" fillId="0" borderId="19" xfId="5" applyNumberFormat="1" applyFont="1" applyFill="1" applyBorder="1" applyAlignment="1" applyProtection="1">
      <alignment vertical="center"/>
      <protection locked="0"/>
    </xf>
    <xf numFmtId="176" fontId="9" fillId="0" borderId="38" xfId="6" applyNumberFormat="1" applyFont="1" applyFill="1" applyBorder="1" applyAlignment="1" applyProtection="1">
      <alignment vertical="center"/>
    </xf>
    <xf numFmtId="0" fontId="4" fillId="2" borderId="15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horizontal="right" vertical="center" wrapText="1" shrinkToFit="1"/>
    </xf>
    <xf numFmtId="0" fontId="4" fillId="2" borderId="22" xfId="1" applyFont="1" applyFill="1" applyBorder="1" applyAlignment="1">
      <alignment horizontal="right" vertical="center"/>
    </xf>
    <xf numFmtId="0" fontId="1" fillId="2" borderId="11" xfId="5" applyFill="1" applyBorder="1" applyAlignment="1">
      <alignment horizontal="center" vertical="center"/>
    </xf>
    <xf numFmtId="176" fontId="1" fillId="2" borderId="24" xfId="5" applyNumberFormat="1" applyFont="1" applyFill="1" applyBorder="1" applyAlignment="1">
      <alignment vertical="center"/>
    </xf>
    <xf numFmtId="177" fontId="1" fillId="2" borderId="24" xfId="5" applyNumberFormat="1" applyFont="1" applyFill="1" applyBorder="1" applyAlignment="1">
      <alignment vertical="center"/>
    </xf>
    <xf numFmtId="177" fontId="1" fillId="2" borderId="25" xfId="5" applyNumberFormat="1" applyFont="1" applyFill="1" applyBorder="1" applyAlignment="1">
      <alignment vertical="center"/>
    </xf>
    <xf numFmtId="0" fontId="4" fillId="2" borderId="15" xfId="1" applyFont="1" applyFill="1" applyBorder="1" applyAlignment="1">
      <alignment horizontal="right" vertical="center"/>
    </xf>
    <xf numFmtId="0" fontId="4" fillId="2" borderId="12" xfId="1" applyFont="1" applyFill="1" applyBorder="1" applyAlignment="1">
      <alignment horizontal="right" vertical="center" wrapText="1"/>
    </xf>
    <xf numFmtId="0" fontId="6" fillId="3" borderId="0" xfId="1" applyFont="1" applyFill="1" applyBorder="1" applyAlignment="1">
      <alignment vertical="center"/>
    </xf>
    <xf numFmtId="0" fontId="1" fillId="2" borderId="3" xfId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vertical="center"/>
    </xf>
    <xf numFmtId="0" fontId="1" fillId="2" borderId="2" xfId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1" fillId="3" borderId="0" xfId="1" applyFill="1" applyAlignment="1">
      <alignment vertical="center"/>
    </xf>
    <xf numFmtId="0" fontId="2" fillId="0" borderId="0" xfId="5" applyFont="1" applyAlignment="1" applyProtection="1">
      <alignment vertical="center"/>
      <protection locked="0"/>
    </xf>
    <xf numFmtId="0" fontId="1" fillId="0" borderId="0" xfId="5" applyAlignment="1" applyProtection="1">
      <alignment vertical="center"/>
      <protection locked="0"/>
    </xf>
    <xf numFmtId="0" fontId="7" fillId="2" borderId="1" xfId="5" applyFont="1" applyFill="1" applyBorder="1" applyAlignment="1" applyProtection="1">
      <alignment horizontal="right"/>
      <protection locked="0"/>
    </xf>
    <xf numFmtId="0" fontId="1" fillId="2" borderId="1" xfId="5" applyFill="1" applyBorder="1" applyAlignment="1">
      <alignment horizontal="right"/>
    </xf>
    <xf numFmtId="0" fontId="6" fillId="2" borderId="26" xfId="5" applyFont="1" applyFill="1" applyBorder="1" applyAlignment="1" applyProtection="1">
      <alignment horizontal="left" vertical="top" wrapText="1"/>
      <protection locked="0"/>
    </xf>
    <xf numFmtId="0" fontId="6" fillId="2" borderId="26" xfId="5" applyFont="1" applyFill="1" applyBorder="1" applyAlignment="1" applyProtection="1">
      <alignment horizontal="left" vertical="top"/>
      <protection locked="0"/>
    </xf>
    <xf numFmtId="0" fontId="7" fillId="0" borderId="0" xfId="5" applyFont="1" applyFill="1" applyAlignment="1" applyProtection="1">
      <alignment horizontal="left" vertical="center"/>
      <protection locked="0"/>
    </xf>
    <xf numFmtId="0" fontId="2" fillId="0" borderId="0" xfId="6" applyFont="1" applyAlignment="1" applyProtection="1">
      <alignment vertical="center"/>
      <protection locked="0"/>
    </xf>
    <xf numFmtId="0" fontId="1" fillId="0" borderId="0" xfId="6" applyAlignment="1" applyProtection="1">
      <alignment vertical="center"/>
      <protection locked="0"/>
    </xf>
    <xf numFmtId="0" fontId="6" fillId="0" borderId="0" xfId="6" applyFont="1" applyFill="1" applyAlignment="1" applyProtection="1">
      <alignment horizontal="right"/>
      <protection locked="0"/>
    </xf>
    <xf numFmtId="0" fontId="1" fillId="0" borderId="30" xfId="6" applyBorder="1" applyAlignment="1" applyProtection="1">
      <alignment horizontal="center" vertical="center"/>
      <protection locked="0"/>
    </xf>
    <xf numFmtId="0" fontId="1" fillId="0" borderId="35" xfId="6" applyBorder="1" applyAlignment="1" applyProtection="1">
      <alignment horizontal="center" vertical="center"/>
      <protection locked="0"/>
    </xf>
    <xf numFmtId="0" fontId="1" fillId="0" borderId="27" xfId="6" applyBorder="1" applyAlignment="1" applyProtection="1">
      <alignment horizontal="center" vertical="center"/>
      <protection locked="0"/>
    </xf>
    <xf numFmtId="0" fontId="1" fillId="0" borderId="31" xfId="6" applyBorder="1" applyAlignment="1" applyProtection="1">
      <alignment horizontal="center" vertical="center"/>
      <protection locked="0"/>
    </xf>
    <xf numFmtId="0" fontId="6" fillId="0" borderId="26" xfId="6" applyFont="1" applyBorder="1" applyAlignment="1" applyProtection="1">
      <alignment horizontal="left" vertical="top"/>
      <protection locked="0"/>
    </xf>
    <xf numFmtId="0" fontId="6" fillId="0" borderId="26" xfId="6" applyFont="1" applyBorder="1" applyAlignment="1">
      <alignment horizontal="left" vertical="top" wrapText="1"/>
    </xf>
    <xf numFmtId="0" fontId="2" fillId="0" borderId="0" xfId="6" applyFont="1" applyAlignment="1">
      <alignment vertical="center"/>
    </xf>
    <xf numFmtId="0" fontId="1" fillId="0" borderId="0" xfId="6" applyAlignment="1">
      <alignment vertical="center"/>
    </xf>
    <xf numFmtId="0" fontId="10" fillId="0" borderId="0" xfId="6" applyFont="1" applyAlignment="1">
      <alignment vertical="center"/>
    </xf>
    <xf numFmtId="0" fontId="6" fillId="0" borderId="0" xfId="6" applyFont="1" applyAlignment="1">
      <alignment horizontal="right"/>
    </xf>
    <xf numFmtId="0" fontId="1" fillId="0" borderId="30" xfId="6" applyBorder="1" applyAlignment="1">
      <alignment horizontal="center" vertical="center"/>
    </xf>
    <xf numFmtId="0" fontId="1" fillId="0" borderId="35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1" fillId="0" borderId="27" xfId="6" applyBorder="1" applyAlignment="1">
      <alignment horizontal="center" vertical="center"/>
    </xf>
    <xf numFmtId="0" fontId="1" fillId="0" borderId="31" xfId="6" applyBorder="1" applyAlignment="1">
      <alignment horizontal="center" vertical="center"/>
    </xf>
    <xf numFmtId="0" fontId="6" fillId="0" borderId="26" xfId="7" applyFont="1" applyBorder="1" applyAlignment="1">
      <alignment horizontal="left" vertical="top" wrapText="1"/>
    </xf>
    <xf numFmtId="0" fontId="1" fillId="0" borderId="0" xfId="7" applyAlignment="1">
      <alignment vertical="center"/>
    </xf>
    <xf numFmtId="0" fontId="10" fillId="0" borderId="0" xfId="7" applyFont="1" applyAlignment="1">
      <alignment vertical="center"/>
    </xf>
    <xf numFmtId="0" fontId="6" fillId="0" borderId="0" xfId="7" applyFont="1" applyAlignment="1">
      <alignment horizontal="right"/>
    </xf>
    <xf numFmtId="0" fontId="1" fillId="0" borderId="30" xfId="7" applyBorder="1" applyAlignment="1">
      <alignment horizontal="center" vertical="center"/>
    </xf>
    <xf numFmtId="0" fontId="1" fillId="0" borderId="35" xfId="7" applyBorder="1" applyAlignment="1">
      <alignment horizontal="center" vertical="center"/>
    </xf>
    <xf numFmtId="0" fontId="1" fillId="0" borderId="4" xfId="7" applyBorder="1" applyAlignment="1">
      <alignment horizontal="center" vertical="center"/>
    </xf>
    <xf numFmtId="0" fontId="1" fillId="0" borderId="27" xfId="7" applyBorder="1" applyAlignment="1">
      <alignment horizontal="center" vertical="center"/>
    </xf>
    <xf numFmtId="0" fontId="1" fillId="0" borderId="31" xfId="7" applyBorder="1" applyAlignment="1">
      <alignment horizontal="center" vertical="center"/>
    </xf>
    <xf numFmtId="0" fontId="6" fillId="0" borderId="26" xfId="5" applyFont="1" applyFill="1" applyBorder="1" applyAlignment="1">
      <alignment horizontal="left" vertical="top"/>
    </xf>
    <xf numFmtId="0" fontId="10" fillId="0" borderId="0" xfId="5" applyFont="1" applyAlignment="1">
      <alignment vertical="center"/>
    </xf>
    <xf numFmtId="0" fontId="6" fillId="0" borderId="0" xfId="5" applyFont="1" applyAlignment="1">
      <alignment horizontal="right"/>
    </xf>
    <xf numFmtId="0" fontId="1" fillId="0" borderId="30" xfId="5" applyBorder="1" applyAlignment="1">
      <alignment horizontal="center" vertical="center"/>
    </xf>
    <xf numFmtId="0" fontId="1" fillId="0" borderId="35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27" xfId="5" applyBorder="1" applyAlignment="1">
      <alignment horizontal="center" vertical="center"/>
    </xf>
    <xf numFmtId="0" fontId="1" fillId="0" borderId="31" xfId="5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26" xfId="5" applyFont="1" applyBorder="1" applyAlignment="1">
      <alignment horizontal="left" vertical="top" wrapText="1"/>
    </xf>
    <xf numFmtId="0" fontId="6" fillId="0" borderId="26" xfId="7" applyFont="1" applyBorder="1" applyAlignment="1">
      <alignment horizontal="left" vertical="top"/>
    </xf>
    <xf numFmtId="0" fontId="6" fillId="0" borderId="0" xfId="5" applyFont="1" applyBorder="1" applyAlignment="1">
      <alignment horizontal="left" vertical="top" wrapText="1"/>
    </xf>
    <xf numFmtId="0" fontId="6" fillId="2" borderId="26" xfId="1" applyFont="1" applyFill="1" applyBorder="1" applyAlignment="1">
      <alignment horizontal="left" vertical="top" wrapText="1"/>
    </xf>
    <xf numFmtId="0" fontId="1" fillId="2" borderId="1" xfId="2" applyFill="1" applyBorder="1" applyAlignment="1">
      <alignment horizontal="right"/>
    </xf>
    <xf numFmtId="0" fontId="1" fillId="2" borderId="1" xfId="2" applyFill="1" applyBorder="1" applyAlignment="1"/>
    <xf numFmtId="0" fontId="1" fillId="2" borderId="2" xfId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right"/>
    </xf>
    <xf numFmtId="0" fontId="6" fillId="2" borderId="26" xfId="1" applyNumberFormat="1" applyFont="1" applyFill="1" applyBorder="1" applyAlignment="1">
      <alignment horizontal="left" vertical="center" wrapText="1"/>
    </xf>
    <xf numFmtId="0" fontId="2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6" fillId="2" borderId="26" xfId="1" applyFont="1" applyFill="1" applyBorder="1" applyAlignment="1">
      <alignment horizontal="left" vertical="top"/>
    </xf>
  </cellXfs>
  <cellStyles count="8">
    <cellStyle name="標準" xfId="0" builtinId="0"/>
    <cellStyle name="標準 2" xfId="3"/>
    <cellStyle name="標準 2 2" xfId="1"/>
    <cellStyle name="標準 2 3" xfId="2"/>
    <cellStyle name="標準 3 2" xfId="4"/>
    <cellStyle name="標準 4" xfId="5"/>
    <cellStyle name="標準_150～159 2" xfId="6"/>
    <cellStyle name="標準_150～159_コピー統計かまがや22.11.10（選挙管理委員会事務局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714375</xdr:colOff>
      <xdr:row>3</xdr:row>
      <xdr:rowOff>57150</xdr:rowOff>
    </xdr:from>
    <xdr:to>
      <xdr:col>1</xdr:col>
      <xdr:colOff>723900</xdr:colOff>
      <xdr:row>3</xdr:row>
      <xdr:rowOff>304800</xdr:rowOff>
    </xdr:to>
    <xdr:sp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"/>
          <a:ext cx="95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47625</xdr:colOff>
      <xdr:row>4</xdr:row>
      <xdr:rowOff>57150</xdr:rowOff>
    </xdr:from>
    <xdr:to>
      <xdr:col>1</xdr:col>
      <xdr:colOff>600075</xdr:colOff>
      <xdr:row>4</xdr:row>
      <xdr:rowOff>314325</xdr:rowOff>
    </xdr:to>
    <xdr:sp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33425" y="9620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15" name="Text Box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25" name="Text Box 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26" name="Text Box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27" name="Text Box 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4" name="Text Box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35" name="Text Box 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771525</xdr:colOff>
      <xdr:row>3</xdr:row>
      <xdr:rowOff>28575</xdr:rowOff>
    </xdr:from>
    <xdr:to>
      <xdr:col>1</xdr:col>
      <xdr:colOff>781050</xdr:colOff>
      <xdr:row>3</xdr:row>
      <xdr:rowOff>257175</xdr:rowOff>
    </xdr:to>
    <xdr:sp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457325" y="60007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1</xdr:col>
      <xdr:colOff>9525</xdr:colOff>
      <xdr:row>3</xdr:row>
      <xdr:rowOff>190500</xdr:rowOff>
    </xdr:from>
    <xdr:to>
      <xdr:col>1</xdr:col>
      <xdr:colOff>495300</xdr:colOff>
      <xdr:row>4</xdr:row>
      <xdr:rowOff>28575</xdr:rowOff>
    </xdr:to>
    <xdr:sp textlink="">
      <xdr:nvSpPr>
        <xdr:cNvPr id="52" name="Text Box 6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695325" y="762000"/>
          <a:ext cx="485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53" name="Text Box 7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  <xdr:twoCellAnchor>
    <xdr:from>
      <xdr:col>1</xdr:col>
      <xdr:colOff>9525</xdr:colOff>
      <xdr:row>13</xdr:row>
      <xdr:rowOff>171450</xdr:rowOff>
    </xdr:from>
    <xdr:to>
      <xdr:col>1</xdr:col>
      <xdr:colOff>495300</xdr:colOff>
      <xdr:row>14</xdr:row>
      <xdr:rowOff>28575</xdr:rowOff>
    </xdr:to>
    <xdr:sp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695325" y="3448050"/>
          <a:ext cx="485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　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0"/>
  <sheetViews>
    <sheetView showGridLines="0" workbookViewId="0">
      <selection activeCell="C11" sqref="C11"/>
    </sheetView>
  </sheetViews>
  <sheetFormatPr defaultColWidth="9" defaultRowHeight="13.5" x14ac:dyDescent="0.4"/>
  <cols>
    <col min="1" max="1" width="9" style="123"/>
    <col min="2" max="5" width="21.75" style="123" customWidth="1"/>
    <col min="6" max="257" width="9" style="123"/>
    <col min="258" max="261" width="21.75" style="123" customWidth="1"/>
    <col min="262" max="513" width="9" style="123"/>
    <col min="514" max="517" width="21.75" style="123" customWidth="1"/>
    <col min="518" max="769" width="9" style="123"/>
    <col min="770" max="773" width="21.75" style="123" customWidth="1"/>
    <col min="774" max="1025" width="9" style="123"/>
    <col min="1026" max="1029" width="21.75" style="123" customWidth="1"/>
    <col min="1030" max="1281" width="9" style="123"/>
    <col min="1282" max="1285" width="21.75" style="123" customWidth="1"/>
    <col min="1286" max="1537" width="9" style="123"/>
    <col min="1538" max="1541" width="21.75" style="123" customWidth="1"/>
    <col min="1542" max="1793" width="9" style="123"/>
    <col min="1794" max="1797" width="21.75" style="123" customWidth="1"/>
    <col min="1798" max="2049" width="9" style="123"/>
    <col min="2050" max="2053" width="21.75" style="123" customWidth="1"/>
    <col min="2054" max="2305" width="9" style="123"/>
    <col min="2306" max="2309" width="21.75" style="123" customWidth="1"/>
    <col min="2310" max="2561" width="9" style="123"/>
    <col min="2562" max="2565" width="21.75" style="123" customWidth="1"/>
    <col min="2566" max="2817" width="9" style="123"/>
    <col min="2818" max="2821" width="21.75" style="123" customWidth="1"/>
    <col min="2822" max="3073" width="9" style="123"/>
    <col min="3074" max="3077" width="21.75" style="123" customWidth="1"/>
    <col min="3078" max="3329" width="9" style="123"/>
    <col min="3330" max="3333" width="21.75" style="123" customWidth="1"/>
    <col min="3334" max="3585" width="9" style="123"/>
    <col min="3586" max="3589" width="21.75" style="123" customWidth="1"/>
    <col min="3590" max="3841" width="9" style="123"/>
    <col min="3842" max="3845" width="21.75" style="123" customWidth="1"/>
    <col min="3846" max="4097" width="9" style="123"/>
    <col min="4098" max="4101" width="21.75" style="123" customWidth="1"/>
    <col min="4102" max="4353" width="9" style="123"/>
    <col min="4354" max="4357" width="21.75" style="123" customWidth="1"/>
    <col min="4358" max="4609" width="9" style="123"/>
    <col min="4610" max="4613" width="21.75" style="123" customWidth="1"/>
    <col min="4614" max="4865" width="9" style="123"/>
    <col min="4866" max="4869" width="21.75" style="123" customWidth="1"/>
    <col min="4870" max="5121" width="9" style="123"/>
    <col min="5122" max="5125" width="21.75" style="123" customWidth="1"/>
    <col min="5126" max="5377" width="9" style="123"/>
    <col min="5378" max="5381" width="21.75" style="123" customWidth="1"/>
    <col min="5382" max="5633" width="9" style="123"/>
    <col min="5634" max="5637" width="21.75" style="123" customWidth="1"/>
    <col min="5638" max="5889" width="9" style="123"/>
    <col min="5890" max="5893" width="21.75" style="123" customWidth="1"/>
    <col min="5894" max="6145" width="9" style="123"/>
    <col min="6146" max="6149" width="21.75" style="123" customWidth="1"/>
    <col min="6150" max="6401" width="9" style="123"/>
    <col min="6402" max="6405" width="21.75" style="123" customWidth="1"/>
    <col min="6406" max="6657" width="9" style="123"/>
    <col min="6658" max="6661" width="21.75" style="123" customWidth="1"/>
    <col min="6662" max="6913" width="9" style="123"/>
    <col min="6914" max="6917" width="21.75" style="123" customWidth="1"/>
    <col min="6918" max="7169" width="9" style="123"/>
    <col min="7170" max="7173" width="21.75" style="123" customWidth="1"/>
    <col min="7174" max="7425" width="9" style="123"/>
    <col min="7426" max="7429" width="21.75" style="123" customWidth="1"/>
    <col min="7430" max="7681" width="9" style="123"/>
    <col min="7682" max="7685" width="21.75" style="123" customWidth="1"/>
    <col min="7686" max="7937" width="9" style="123"/>
    <col min="7938" max="7941" width="21.75" style="123" customWidth="1"/>
    <col min="7942" max="8193" width="9" style="123"/>
    <col min="8194" max="8197" width="21.75" style="123" customWidth="1"/>
    <col min="8198" max="8449" width="9" style="123"/>
    <col min="8450" max="8453" width="21.75" style="123" customWidth="1"/>
    <col min="8454" max="8705" width="9" style="123"/>
    <col min="8706" max="8709" width="21.75" style="123" customWidth="1"/>
    <col min="8710" max="8961" width="9" style="123"/>
    <col min="8962" max="8965" width="21.75" style="123" customWidth="1"/>
    <col min="8966" max="9217" width="9" style="123"/>
    <col min="9218" max="9221" width="21.75" style="123" customWidth="1"/>
    <col min="9222" max="9473" width="9" style="123"/>
    <col min="9474" max="9477" width="21.75" style="123" customWidth="1"/>
    <col min="9478" max="9729" width="9" style="123"/>
    <col min="9730" max="9733" width="21.75" style="123" customWidth="1"/>
    <col min="9734" max="9985" width="9" style="123"/>
    <col min="9986" max="9989" width="21.75" style="123" customWidth="1"/>
    <col min="9990" max="10241" width="9" style="123"/>
    <col min="10242" max="10245" width="21.75" style="123" customWidth="1"/>
    <col min="10246" max="10497" width="9" style="123"/>
    <col min="10498" max="10501" width="21.75" style="123" customWidth="1"/>
    <col min="10502" max="10753" width="9" style="123"/>
    <col min="10754" max="10757" width="21.75" style="123" customWidth="1"/>
    <col min="10758" max="11009" width="9" style="123"/>
    <col min="11010" max="11013" width="21.75" style="123" customWidth="1"/>
    <col min="11014" max="11265" width="9" style="123"/>
    <col min="11266" max="11269" width="21.75" style="123" customWidth="1"/>
    <col min="11270" max="11521" width="9" style="123"/>
    <col min="11522" max="11525" width="21.75" style="123" customWidth="1"/>
    <col min="11526" max="11777" width="9" style="123"/>
    <col min="11778" max="11781" width="21.75" style="123" customWidth="1"/>
    <col min="11782" max="12033" width="9" style="123"/>
    <col min="12034" max="12037" width="21.75" style="123" customWidth="1"/>
    <col min="12038" max="12289" width="9" style="123"/>
    <col min="12290" max="12293" width="21.75" style="123" customWidth="1"/>
    <col min="12294" max="12545" width="9" style="123"/>
    <col min="12546" max="12549" width="21.75" style="123" customWidth="1"/>
    <col min="12550" max="12801" width="9" style="123"/>
    <col min="12802" max="12805" width="21.75" style="123" customWidth="1"/>
    <col min="12806" max="13057" width="9" style="123"/>
    <col min="13058" max="13061" width="21.75" style="123" customWidth="1"/>
    <col min="13062" max="13313" width="9" style="123"/>
    <col min="13314" max="13317" width="21.75" style="123" customWidth="1"/>
    <col min="13318" max="13569" width="9" style="123"/>
    <col min="13570" max="13573" width="21.75" style="123" customWidth="1"/>
    <col min="13574" max="13825" width="9" style="123"/>
    <col min="13826" max="13829" width="21.75" style="123" customWidth="1"/>
    <col min="13830" max="14081" width="9" style="123"/>
    <col min="14082" max="14085" width="21.75" style="123" customWidth="1"/>
    <col min="14086" max="14337" width="9" style="123"/>
    <col min="14338" max="14341" width="21.75" style="123" customWidth="1"/>
    <col min="14342" max="14593" width="9" style="123"/>
    <col min="14594" max="14597" width="21.75" style="123" customWidth="1"/>
    <col min="14598" max="14849" width="9" style="123"/>
    <col min="14850" max="14853" width="21.75" style="123" customWidth="1"/>
    <col min="14854" max="15105" width="9" style="123"/>
    <col min="15106" max="15109" width="21.75" style="123" customWidth="1"/>
    <col min="15110" max="15361" width="9" style="123"/>
    <col min="15362" max="15365" width="21.75" style="123" customWidth="1"/>
    <col min="15366" max="15617" width="9" style="123"/>
    <col min="15618" max="15621" width="21.75" style="123" customWidth="1"/>
    <col min="15622" max="15873" width="9" style="123"/>
    <col min="15874" max="15877" width="21.75" style="123" customWidth="1"/>
    <col min="15878" max="16129" width="9" style="123"/>
    <col min="16130" max="16133" width="21.75" style="123" customWidth="1"/>
    <col min="16134" max="16384" width="9" style="123"/>
  </cols>
  <sheetData>
    <row r="2" spans="2:5" ht="17.25" x14ac:dyDescent="0.4">
      <c r="B2" s="179" t="s">
        <v>122</v>
      </c>
      <c r="C2" s="180"/>
      <c r="D2" s="180"/>
      <c r="E2" s="180"/>
    </row>
    <row r="3" spans="2:5" s="31" customFormat="1" ht="22.5" customHeight="1" thickBot="1" x14ac:dyDescent="0.2">
      <c r="C3" s="181" t="s">
        <v>23</v>
      </c>
      <c r="D3" s="182"/>
      <c r="E3" s="182"/>
    </row>
    <row r="4" spans="2:5" ht="30" customHeight="1" x14ac:dyDescent="0.4">
      <c r="B4" s="32" t="s">
        <v>24</v>
      </c>
      <c r="C4" s="33" t="s">
        <v>25</v>
      </c>
      <c r="D4" s="34" t="s">
        <v>26</v>
      </c>
      <c r="E4" s="35" t="s">
        <v>27</v>
      </c>
    </row>
    <row r="5" spans="2:5" ht="35.25" customHeight="1" x14ac:dyDescent="0.4">
      <c r="B5" s="36" t="s">
        <v>119</v>
      </c>
      <c r="C5" s="37">
        <v>92907</v>
      </c>
      <c r="D5" s="38">
        <v>45652</v>
      </c>
      <c r="E5" s="39">
        <v>47255</v>
      </c>
    </row>
    <row r="6" spans="2:5" ht="35.25" customHeight="1" x14ac:dyDescent="0.4">
      <c r="B6" s="36">
        <v>3</v>
      </c>
      <c r="C6" s="37">
        <v>93275</v>
      </c>
      <c r="D6" s="38">
        <v>45860</v>
      </c>
      <c r="E6" s="39">
        <v>47415</v>
      </c>
    </row>
    <row r="7" spans="2:5" s="151" customFormat="1" ht="35.25" customHeight="1" x14ac:dyDescent="0.4">
      <c r="B7" s="36">
        <v>4</v>
      </c>
      <c r="C7" s="152">
        <v>92991</v>
      </c>
      <c r="D7" s="153">
        <v>45700</v>
      </c>
      <c r="E7" s="154">
        <v>47291</v>
      </c>
    </row>
    <row r="8" spans="2:5" ht="35.25" customHeight="1" thickBot="1" x14ac:dyDescent="0.45">
      <c r="B8" s="40">
        <v>4</v>
      </c>
      <c r="C8" s="132">
        <v>92908</v>
      </c>
      <c r="D8" s="133">
        <v>45537</v>
      </c>
      <c r="E8" s="134">
        <v>47371</v>
      </c>
    </row>
    <row r="9" spans="2:5" ht="28.5" customHeight="1" x14ac:dyDescent="0.4">
      <c r="B9" s="183" t="s">
        <v>110</v>
      </c>
      <c r="C9" s="184"/>
      <c r="D9" s="184"/>
      <c r="E9" s="184"/>
    </row>
    <row r="10" spans="2:5" x14ac:dyDescent="0.4">
      <c r="B10" s="185"/>
      <c r="C10" s="185"/>
      <c r="D10" s="185"/>
      <c r="E10" s="185"/>
    </row>
  </sheetData>
  <mergeCells count="4">
    <mergeCell ref="B2:E2"/>
    <mergeCell ref="C3:E3"/>
    <mergeCell ref="B9:E9"/>
    <mergeCell ref="B10:E10"/>
  </mergeCells>
  <phoneticPr fontId="3"/>
  <pageMargins left="0.78680555555555598" right="0.42986111111111103" top="0.98333333333333295" bottom="0.98333333333333295" header="0.51111111111111096" footer="0.51111111111111096"/>
  <pageSetup paperSize="9" scale="95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C15"/>
  <sheetViews>
    <sheetView workbookViewId="0">
      <selection activeCell="F4" sqref="F4:F9"/>
    </sheetView>
  </sheetViews>
  <sheetFormatPr defaultColWidth="9" defaultRowHeight="13.5" x14ac:dyDescent="0.15"/>
  <cols>
    <col min="1" max="1" width="9" style="3"/>
    <col min="2" max="2" width="15.875" style="3" customWidth="1"/>
    <col min="3" max="6" width="15" style="3" customWidth="1"/>
    <col min="7" max="246" width="9" style="3"/>
    <col min="247" max="247" width="15.875" style="3" customWidth="1"/>
    <col min="248" max="258" width="9" style="3" hidden="1" customWidth="1"/>
    <col min="259" max="262" width="15" style="3" customWidth="1"/>
    <col min="263" max="502" width="9" style="3"/>
    <col min="503" max="503" width="15.875" style="3" customWidth="1"/>
    <col min="504" max="514" width="9" style="3" hidden="1" customWidth="1"/>
    <col min="515" max="518" width="15" style="3" customWidth="1"/>
    <col min="519" max="758" width="9" style="3"/>
    <col min="759" max="759" width="15.875" style="3" customWidth="1"/>
    <col min="760" max="770" width="9" style="3" hidden="1" customWidth="1"/>
    <col min="771" max="774" width="15" style="3" customWidth="1"/>
    <col min="775" max="1014" width="9" style="3"/>
    <col min="1015" max="1015" width="15.875" style="3" customWidth="1"/>
    <col min="1016" max="1026" width="9" style="3" hidden="1" customWidth="1"/>
    <col min="1027" max="1030" width="15" style="3" customWidth="1"/>
    <col min="1031" max="1270" width="9" style="3"/>
    <col min="1271" max="1271" width="15.875" style="3" customWidth="1"/>
    <col min="1272" max="1282" width="9" style="3" hidden="1" customWidth="1"/>
    <col min="1283" max="1286" width="15" style="3" customWidth="1"/>
    <col min="1287" max="1526" width="9" style="3"/>
    <col min="1527" max="1527" width="15.875" style="3" customWidth="1"/>
    <col min="1528" max="1538" width="9" style="3" hidden="1" customWidth="1"/>
    <col min="1539" max="1542" width="15" style="3" customWidth="1"/>
    <col min="1543" max="1782" width="9" style="3"/>
    <col min="1783" max="1783" width="15.875" style="3" customWidth="1"/>
    <col min="1784" max="1794" width="9" style="3" hidden="1" customWidth="1"/>
    <col min="1795" max="1798" width="15" style="3" customWidth="1"/>
    <col min="1799" max="2038" width="9" style="3"/>
    <col min="2039" max="2039" width="15.875" style="3" customWidth="1"/>
    <col min="2040" max="2050" width="9" style="3" hidden="1" customWidth="1"/>
    <col min="2051" max="2054" width="15" style="3" customWidth="1"/>
    <col min="2055" max="2294" width="9" style="3"/>
    <col min="2295" max="2295" width="15.875" style="3" customWidth="1"/>
    <col min="2296" max="2306" width="9" style="3" hidden="1" customWidth="1"/>
    <col min="2307" max="2310" width="15" style="3" customWidth="1"/>
    <col min="2311" max="2550" width="9" style="3"/>
    <col min="2551" max="2551" width="15.875" style="3" customWidth="1"/>
    <col min="2552" max="2562" width="9" style="3" hidden="1" customWidth="1"/>
    <col min="2563" max="2566" width="15" style="3" customWidth="1"/>
    <col min="2567" max="2806" width="9" style="3"/>
    <col min="2807" max="2807" width="15.875" style="3" customWidth="1"/>
    <col min="2808" max="2818" width="9" style="3" hidden="1" customWidth="1"/>
    <col min="2819" max="2822" width="15" style="3" customWidth="1"/>
    <col min="2823" max="3062" width="9" style="3"/>
    <col min="3063" max="3063" width="15.875" style="3" customWidth="1"/>
    <col min="3064" max="3074" width="9" style="3" hidden="1" customWidth="1"/>
    <col min="3075" max="3078" width="15" style="3" customWidth="1"/>
    <col min="3079" max="3318" width="9" style="3"/>
    <col min="3319" max="3319" width="15.875" style="3" customWidth="1"/>
    <col min="3320" max="3330" width="9" style="3" hidden="1" customWidth="1"/>
    <col min="3331" max="3334" width="15" style="3" customWidth="1"/>
    <col min="3335" max="3574" width="9" style="3"/>
    <col min="3575" max="3575" width="15.875" style="3" customWidth="1"/>
    <col min="3576" max="3586" width="9" style="3" hidden="1" customWidth="1"/>
    <col min="3587" max="3590" width="15" style="3" customWidth="1"/>
    <col min="3591" max="3830" width="9" style="3"/>
    <col min="3831" max="3831" width="15.875" style="3" customWidth="1"/>
    <col min="3832" max="3842" width="9" style="3" hidden="1" customWidth="1"/>
    <col min="3843" max="3846" width="15" style="3" customWidth="1"/>
    <col min="3847" max="4086" width="9" style="3"/>
    <col min="4087" max="4087" width="15.875" style="3" customWidth="1"/>
    <col min="4088" max="4098" width="9" style="3" hidden="1" customWidth="1"/>
    <col min="4099" max="4102" width="15" style="3" customWidth="1"/>
    <col min="4103" max="4342" width="9" style="3"/>
    <col min="4343" max="4343" width="15.875" style="3" customWidth="1"/>
    <col min="4344" max="4354" width="9" style="3" hidden="1" customWidth="1"/>
    <col min="4355" max="4358" width="15" style="3" customWidth="1"/>
    <col min="4359" max="4598" width="9" style="3"/>
    <col min="4599" max="4599" width="15.875" style="3" customWidth="1"/>
    <col min="4600" max="4610" width="9" style="3" hidden="1" customWidth="1"/>
    <col min="4611" max="4614" width="15" style="3" customWidth="1"/>
    <col min="4615" max="4854" width="9" style="3"/>
    <col min="4855" max="4855" width="15.875" style="3" customWidth="1"/>
    <col min="4856" max="4866" width="9" style="3" hidden="1" customWidth="1"/>
    <col min="4867" max="4870" width="15" style="3" customWidth="1"/>
    <col min="4871" max="5110" width="9" style="3"/>
    <col min="5111" max="5111" width="15.875" style="3" customWidth="1"/>
    <col min="5112" max="5122" width="9" style="3" hidden="1" customWidth="1"/>
    <col min="5123" max="5126" width="15" style="3" customWidth="1"/>
    <col min="5127" max="5366" width="9" style="3"/>
    <col min="5367" max="5367" width="15.875" style="3" customWidth="1"/>
    <col min="5368" max="5378" width="9" style="3" hidden="1" customWidth="1"/>
    <col min="5379" max="5382" width="15" style="3" customWidth="1"/>
    <col min="5383" max="5622" width="9" style="3"/>
    <col min="5623" max="5623" width="15.875" style="3" customWidth="1"/>
    <col min="5624" max="5634" width="9" style="3" hidden="1" customWidth="1"/>
    <col min="5635" max="5638" width="15" style="3" customWidth="1"/>
    <col min="5639" max="5878" width="9" style="3"/>
    <col min="5879" max="5879" width="15.875" style="3" customWidth="1"/>
    <col min="5880" max="5890" width="9" style="3" hidden="1" customWidth="1"/>
    <col min="5891" max="5894" width="15" style="3" customWidth="1"/>
    <col min="5895" max="6134" width="9" style="3"/>
    <col min="6135" max="6135" width="15.875" style="3" customWidth="1"/>
    <col min="6136" max="6146" width="9" style="3" hidden="1" customWidth="1"/>
    <col min="6147" max="6150" width="15" style="3" customWidth="1"/>
    <col min="6151" max="6390" width="9" style="3"/>
    <col min="6391" max="6391" width="15.875" style="3" customWidth="1"/>
    <col min="6392" max="6402" width="9" style="3" hidden="1" customWidth="1"/>
    <col min="6403" max="6406" width="15" style="3" customWidth="1"/>
    <col min="6407" max="6646" width="9" style="3"/>
    <col min="6647" max="6647" width="15.875" style="3" customWidth="1"/>
    <col min="6648" max="6658" width="9" style="3" hidden="1" customWidth="1"/>
    <col min="6659" max="6662" width="15" style="3" customWidth="1"/>
    <col min="6663" max="6902" width="9" style="3"/>
    <col min="6903" max="6903" width="15.875" style="3" customWidth="1"/>
    <col min="6904" max="6914" width="9" style="3" hidden="1" customWidth="1"/>
    <col min="6915" max="6918" width="15" style="3" customWidth="1"/>
    <col min="6919" max="7158" width="9" style="3"/>
    <col min="7159" max="7159" width="15.875" style="3" customWidth="1"/>
    <col min="7160" max="7170" width="9" style="3" hidden="1" customWidth="1"/>
    <col min="7171" max="7174" width="15" style="3" customWidth="1"/>
    <col min="7175" max="7414" width="9" style="3"/>
    <col min="7415" max="7415" width="15.875" style="3" customWidth="1"/>
    <col min="7416" max="7426" width="9" style="3" hidden="1" customWidth="1"/>
    <col min="7427" max="7430" width="15" style="3" customWidth="1"/>
    <col min="7431" max="7670" width="9" style="3"/>
    <col min="7671" max="7671" width="15.875" style="3" customWidth="1"/>
    <col min="7672" max="7682" width="9" style="3" hidden="1" customWidth="1"/>
    <col min="7683" max="7686" width="15" style="3" customWidth="1"/>
    <col min="7687" max="7926" width="9" style="3"/>
    <col min="7927" max="7927" width="15.875" style="3" customWidth="1"/>
    <col min="7928" max="7938" width="9" style="3" hidden="1" customWidth="1"/>
    <col min="7939" max="7942" width="15" style="3" customWidth="1"/>
    <col min="7943" max="8182" width="9" style="3"/>
    <col min="8183" max="8183" width="15.875" style="3" customWidth="1"/>
    <col min="8184" max="8194" width="9" style="3" hidden="1" customWidth="1"/>
    <col min="8195" max="8198" width="15" style="3" customWidth="1"/>
    <col min="8199" max="8438" width="9" style="3"/>
    <col min="8439" max="8439" width="15.875" style="3" customWidth="1"/>
    <col min="8440" max="8450" width="9" style="3" hidden="1" customWidth="1"/>
    <col min="8451" max="8454" width="15" style="3" customWidth="1"/>
    <col min="8455" max="8694" width="9" style="3"/>
    <col min="8695" max="8695" width="15.875" style="3" customWidth="1"/>
    <col min="8696" max="8706" width="9" style="3" hidden="1" customWidth="1"/>
    <col min="8707" max="8710" width="15" style="3" customWidth="1"/>
    <col min="8711" max="8950" width="9" style="3"/>
    <col min="8951" max="8951" width="15.875" style="3" customWidth="1"/>
    <col min="8952" max="8962" width="9" style="3" hidden="1" customWidth="1"/>
    <col min="8963" max="8966" width="15" style="3" customWidth="1"/>
    <col min="8967" max="9206" width="9" style="3"/>
    <col min="9207" max="9207" width="15.875" style="3" customWidth="1"/>
    <col min="9208" max="9218" width="9" style="3" hidden="1" customWidth="1"/>
    <col min="9219" max="9222" width="15" style="3" customWidth="1"/>
    <col min="9223" max="9462" width="9" style="3"/>
    <col min="9463" max="9463" width="15.875" style="3" customWidth="1"/>
    <col min="9464" max="9474" width="9" style="3" hidden="1" customWidth="1"/>
    <col min="9475" max="9478" width="15" style="3" customWidth="1"/>
    <col min="9479" max="9718" width="9" style="3"/>
    <col min="9719" max="9719" width="15.875" style="3" customWidth="1"/>
    <col min="9720" max="9730" width="9" style="3" hidden="1" customWidth="1"/>
    <col min="9731" max="9734" width="15" style="3" customWidth="1"/>
    <col min="9735" max="9974" width="9" style="3"/>
    <col min="9975" max="9975" width="15.875" style="3" customWidth="1"/>
    <col min="9976" max="9986" width="9" style="3" hidden="1" customWidth="1"/>
    <col min="9987" max="9990" width="15" style="3" customWidth="1"/>
    <col min="9991" max="10230" width="9" style="3"/>
    <col min="10231" max="10231" width="15.875" style="3" customWidth="1"/>
    <col min="10232" max="10242" width="9" style="3" hidden="1" customWidth="1"/>
    <col min="10243" max="10246" width="15" style="3" customWidth="1"/>
    <col min="10247" max="10486" width="9" style="3"/>
    <col min="10487" max="10487" width="15.875" style="3" customWidth="1"/>
    <col min="10488" max="10498" width="9" style="3" hidden="1" customWidth="1"/>
    <col min="10499" max="10502" width="15" style="3" customWidth="1"/>
    <col min="10503" max="10742" width="9" style="3"/>
    <col min="10743" max="10743" width="15.875" style="3" customWidth="1"/>
    <col min="10744" max="10754" width="9" style="3" hidden="1" customWidth="1"/>
    <col min="10755" max="10758" width="15" style="3" customWidth="1"/>
    <col min="10759" max="10998" width="9" style="3"/>
    <col min="10999" max="10999" width="15.875" style="3" customWidth="1"/>
    <col min="11000" max="11010" width="9" style="3" hidden="1" customWidth="1"/>
    <col min="11011" max="11014" width="15" style="3" customWidth="1"/>
    <col min="11015" max="11254" width="9" style="3"/>
    <col min="11255" max="11255" width="15.875" style="3" customWidth="1"/>
    <col min="11256" max="11266" width="9" style="3" hidden="1" customWidth="1"/>
    <col min="11267" max="11270" width="15" style="3" customWidth="1"/>
    <col min="11271" max="11510" width="9" style="3"/>
    <col min="11511" max="11511" width="15.875" style="3" customWidth="1"/>
    <col min="11512" max="11522" width="9" style="3" hidden="1" customWidth="1"/>
    <col min="11523" max="11526" width="15" style="3" customWidth="1"/>
    <col min="11527" max="11766" width="9" style="3"/>
    <col min="11767" max="11767" width="15.875" style="3" customWidth="1"/>
    <col min="11768" max="11778" width="9" style="3" hidden="1" customWidth="1"/>
    <col min="11779" max="11782" width="15" style="3" customWidth="1"/>
    <col min="11783" max="12022" width="9" style="3"/>
    <col min="12023" max="12023" width="15.875" style="3" customWidth="1"/>
    <col min="12024" max="12034" width="9" style="3" hidden="1" customWidth="1"/>
    <col min="12035" max="12038" width="15" style="3" customWidth="1"/>
    <col min="12039" max="12278" width="9" style="3"/>
    <col min="12279" max="12279" width="15.875" style="3" customWidth="1"/>
    <col min="12280" max="12290" width="9" style="3" hidden="1" customWidth="1"/>
    <col min="12291" max="12294" width="15" style="3" customWidth="1"/>
    <col min="12295" max="12534" width="9" style="3"/>
    <col min="12535" max="12535" width="15.875" style="3" customWidth="1"/>
    <col min="12536" max="12546" width="9" style="3" hidden="1" customWidth="1"/>
    <col min="12547" max="12550" width="15" style="3" customWidth="1"/>
    <col min="12551" max="12790" width="9" style="3"/>
    <col min="12791" max="12791" width="15.875" style="3" customWidth="1"/>
    <col min="12792" max="12802" width="9" style="3" hidden="1" customWidth="1"/>
    <col min="12803" max="12806" width="15" style="3" customWidth="1"/>
    <col min="12807" max="13046" width="9" style="3"/>
    <col min="13047" max="13047" width="15.875" style="3" customWidth="1"/>
    <col min="13048" max="13058" width="9" style="3" hidden="1" customWidth="1"/>
    <col min="13059" max="13062" width="15" style="3" customWidth="1"/>
    <col min="13063" max="13302" width="9" style="3"/>
    <col min="13303" max="13303" width="15.875" style="3" customWidth="1"/>
    <col min="13304" max="13314" width="9" style="3" hidden="1" customWidth="1"/>
    <col min="13315" max="13318" width="15" style="3" customWidth="1"/>
    <col min="13319" max="13558" width="9" style="3"/>
    <col min="13559" max="13559" width="15.875" style="3" customWidth="1"/>
    <col min="13560" max="13570" width="9" style="3" hidden="1" customWidth="1"/>
    <col min="13571" max="13574" width="15" style="3" customWidth="1"/>
    <col min="13575" max="13814" width="9" style="3"/>
    <col min="13815" max="13815" width="15.875" style="3" customWidth="1"/>
    <col min="13816" max="13826" width="9" style="3" hidden="1" customWidth="1"/>
    <col min="13827" max="13830" width="15" style="3" customWidth="1"/>
    <col min="13831" max="14070" width="9" style="3"/>
    <col min="14071" max="14071" width="15.875" style="3" customWidth="1"/>
    <col min="14072" max="14082" width="9" style="3" hidden="1" customWidth="1"/>
    <col min="14083" max="14086" width="15" style="3" customWidth="1"/>
    <col min="14087" max="14326" width="9" style="3"/>
    <col min="14327" max="14327" width="15.875" style="3" customWidth="1"/>
    <col min="14328" max="14338" width="9" style="3" hidden="1" customWidth="1"/>
    <col min="14339" max="14342" width="15" style="3" customWidth="1"/>
    <col min="14343" max="14582" width="9" style="3"/>
    <col min="14583" max="14583" width="15.875" style="3" customWidth="1"/>
    <col min="14584" max="14594" width="9" style="3" hidden="1" customWidth="1"/>
    <col min="14595" max="14598" width="15" style="3" customWidth="1"/>
    <col min="14599" max="14838" width="9" style="3"/>
    <col min="14839" max="14839" width="15.875" style="3" customWidth="1"/>
    <col min="14840" max="14850" width="9" style="3" hidden="1" customWidth="1"/>
    <col min="14851" max="14854" width="15" style="3" customWidth="1"/>
    <col min="14855" max="15094" width="9" style="3"/>
    <col min="15095" max="15095" width="15.875" style="3" customWidth="1"/>
    <col min="15096" max="15106" width="9" style="3" hidden="1" customWidth="1"/>
    <col min="15107" max="15110" width="15" style="3" customWidth="1"/>
    <col min="15111" max="15350" width="9" style="3"/>
    <col min="15351" max="15351" width="15.875" style="3" customWidth="1"/>
    <col min="15352" max="15362" width="9" style="3" hidden="1" customWidth="1"/>
    <col min="15363" max="15366" width="15" style="3" customWidth="1"/>
    <col min="15367" max="15606" width="9" style="3"/>
    <col min="15607" max="15607" width="15.875" style="3" customWidth="1"/>
    <col min="15608" max="15618" width="9" style="3" hidden="1" customWidth="1"/>
    <col min="15619" max="15622" width="15" style="3" customWidth="1"/>
    <col min="15623" max="15862" width="9" style="3"/>
    <col min="15863" max="15863" width="15.875" style="3" customWidth="1"/>
    <col min="15864" max="15874" width="9" style="3" hidden="1" customWidth="1"/>
    <col min="15875" max="15878" width="15" style="3" customWidth="1"/>
    <col min="15879" max="16118" width="9" style="3"/>
    <col min="16119" max="16119" width="15.875" style="3" customWidth="1"/>
    <col min="16120" max="16130" width="9" style="3" hidden="1" customWidth="1"/>
    <col min="16131" max="16134" width="15" style="3" customWidth="1"/>
    <col min="16135" max="16383" width="9" style="3"/>
    <col min="16384" max="16384" width="9" style="21"/>
  </cols>
  <sheetData>
    <row r="2" spans="2:7" ht="17.25" x14ac:dyDescent="0.15">
      <c r="B2" s="1" t="s">
        <v>126</v>
      </c>
    </row>
    <row r="3" spans="2:7" ht="14.25" thickBot="1" x14ac:dyDescent="0.2">
      <c r="B3" s="138"/>
      <c r="C3" s="235"/>
      <c r="D3" s="235"/>
      <c r="E3" s="235"/>
      <c r="F3" s="235"/>
    </row>
    <row r="4" spans="2:7" ht="33" customHeight="1" x14ac:dyDescent="0.15">
      <c r="B4" s="176"/>
      <c r="C4" s="122" t="s">
        <v>121</v>
      </c>
      <c r="D4" s="122">
        <v>3</v>
      </c>
      <c r="E4" s="122">
        <v>4</v>
      </c>
      <c r="F4" s="177">
        <v>5</v>
      </c>
    </row>
    <row r="5" spans="2:7" x14ac:dyDescent="0.15">
      <c r="B5" s="139" t="s">
        <v>115</v>
      </c>
      <c r="C5" s="22">
        <v>4</v>
      </c>
      <c r="D5" s="22">
        <v>4</v>
      </c>
      <c r="E5" s="22">
        <v>4</v>
      </c>
      <c r="F5" s="23">
        <v>4</v>
      </c>
    </row>
    <row r="6" spans="2:7" x14ac:dyDescent="0.15">
      <c r="B6" s="139" t="s">
        <v>116</v>
      </c>
      <c r="C6" s="11">
        <v>24</v>
      </c>
      <c r="D6" s="11">
        <v>28</v>
      </c>
      <c r="E6" s="11">
        <v>28</v>
      </c>
      <c r="F6" s="16">
        <v>28</v>
      </c>
    </row>
    <row r="7" spans="2:7" x14ac:dyDescent="0.15">
      <c r="B7" s="139" t="s">
        <v>117</v>
      </c>
      <c r="C7" s="11">
        <v>1</v>
      </c>
      <c r="D7" s="11">
        <v>2</v>
      </c>
      <c r="E7" s="11">
        <v>1</v>
      </c>
      <c r="F7" s="16">
        <v>1</v>
      </c>
    </row>
    <row r="8" spans="2:7" x14ac:dyDescent="0.15">
      <c r="B8" s="139" t="s">
        <v>11</v>
      </c>
      <c r="C8" s="11">
        <v>12</v>
      </c>
      <c r="D8" s="11">
        <v>15</v>
      </c>
      <c r="E8" s="11">
        <v>12</v>
      </c>
      <c r="F8" s="16">
        <v>15</v>
      </c>
      <c r="G8" s="2"/>
    </row>
    <row r="9" spans="2:7" ht="14.25" thickBot="1" x14ac:dyDescent="0.2">
      <c r="B9" s="140" t="s">
        <v>12</v>
      </c>
      <c r="C9" s="18">
        <v>6</v>
      </c>
      <c r="D9" s="18">
        <v>6</v>
      </c>
      <c r="E9" s="18">
        <v>6</v>
      </c>
      <c r="F9" s="24">
        <v>6</v>
      </c>
    </row>
    <row r="10" spans="2:7" ht="71.45" customHeight="1" x14ac:dyDescent="0.15">
      <c r="B10" s="236" t="s">
        <v>134</v>
      </c>
      <c r="C10" s="236"/>
      <c r="D10" s="236"/>
      <c r="E10" s="236"/>
      <c r="F10" s="236"/>
    </row>
    <row r="11" spans="2:7" x14ac:dyDescent="0.15">
      <c r="B11" s="25" t="s">
        <v>13</v>
      </c>
    </row>
    <row r="15" spans="2:7" s="2" customFormat="1" x14ac:dyDescent="0.4">
      <c r="B15" s="26"/>
    </row>
  </sheetData>
  <mergeCells count="2">
    <mergeCell ref="C3:F3"/>
    <mergeCell ref="B10:F10"/>
  </mergeCells>
  <phoneticPr fontId="3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30"/>
  <sheetViews>
    <sheetView workbookViewId="0">
      <selection activeCell="B8" sqref="B8"/>
    </sheetView>
  </sheetViews>
  <sheetFormatPr defaultColWidth="9" defaultRowHeight="13.5" x14ac:dyDescent="0.4"/>
  <cols>
    <col min="1" max="1" width="9" style="178"/>
    <col min="2" max="3" width="12.125" style="178" customWidth="1"/>
    <col min="4" max="5" width="12.125" style="135" customWidth="1"/>
    <col min="6" max="6" width="12.125" style="178" customWidth="1"/>
    <col min="7" max="7" width="13.375" style="178" customWidth="1"/>
    <col min="8" max="12" width="12.125" style="178" customWidth="1"/>
    <col min="13" max="258" width="9" style="178"/>
    <col min="259" max="263" width="12.125" style="178" customWidth="1"/>
    <col min="264" max="264" width="13.375" style="178" customWidth="1"/>
    <col min="265" max="268" width="12.125" style="178" customWidth="1"/>
    <col min="269" max="514" width="9" style="178"/>
    <col min="515" max="519" width="12.125" style="178" customWidth="1"/>
    <col min="520" max="520" width="13.375" style="178" customWidth="1"/>
    <col min="521" max="524" width="12.125" style="178" customWidth="1"/>
    <col min="525" max="770" width="9" style="178"/>
    <col min="771" max="775" width="12.125" style="178" customWidth="1"/>
    <col min="776" max="776" width="13.375" style="178" customWidth="1"/>
    <col min="777" max="780" width="12.125" style="178" customWidth="1"/>
    <col min="781" max="1026" width="9" style="178"/>
    <col min="1027" max="1031" width="12.125" style="178" customWidth="1"/>
    <col min="1032" max="1032" width="13.375" style="178" customWidth="1"/>
    <col min="1033" max="1036" width="12.125" style="178" customWidth="1"/>
    <col min="1037" max="1282" width="9" style="178"/>
    <col min="1283" max="1287" width="12.125" style="178" customWidth="1"/>
    <col min="1288" max="1288" width="13.375" style="178" customWidth="1"/>
    <col min="1289" max="1292" width="12.125" style="178" customWidth="1"/>
    <col min="1293" max="1538" width="9" style="178"/>
    <col min="1539" max="1543" width="12.125" style="178" customWidth="1"/>
    <col min="1544" max="1544" width="13.375" style="178" customWidth="1"/>
    <col min="1545" max="1548" width="12.125" style="178" customWidth="1"/>
    <col min="1549" max="1794" width="9" style="178"/>
    <col min="1795" max="1799" width="12.125" style="178" customWidth="1"/>
    <col min="1800" max="1800" width="13.375" style="178" customWidth="1"/>
    <col min="1801" max="1804" width="12.125" style="178" customWidth="1"/>
    <col min="1805" max="2050" width="9" style="178"/>
    <col min="2051" max="2055" width="12.125" style="178" customWidth="1"/>
    <col min="2056" max="2056" width="13.375" style="178" customWidth="1"/>
    <col min="2057" max="2060" width="12.125" style="178" customWidth="1"/>
    <col min="2061" max="2306" width="9" style="178"/>
    <col min="2307" max="2311" width="12.125" style="178" customWidth="1"/>
    <col min="2312" max="2312" width="13.375" style="178" customWidth="1"/>
    <col min="2313" max="2316" width="12.125" style="178" customWidth="1"/>
    <col min="2317" max="2562" width="9" style="178"/>
    <col min="2563" max="2567" width="12.125" style="178" customWidth="1"/>
    <col min="2568" max="2568" width="13.375" style="178" customWidth="1"/>
    <col min="2569" max="2572" width="12.125" style="178" customWidth="1"/>
    <col min="2573" max="2818" width="9" style="178"/>
    <col min="2819" max="2823" width="12.125" style="178" customWidth="1"/>
    <col min="2824" max="2824" width="13.375" style="178" customWidth="1"/>
    <col min="2825" max="2828" width="12.125" style="178" customWidth="1"/>
    <col min="2829" max="3074" width="9" style="178"/>
    <col min="3075" max="3079" width="12.125" style="178" customWidth="1"/>
    <col min="3080" max="3080" width="13.375" style="178" customWidth="1"/>
    <col min="3081" max="3084" width="12.125" style="178" customWidth="1"/>
    <col min="3085" max="3330" width="9" style="178"/>
    <col min="3331" max="3335" width="12.125" style="178" customWidth="1"/>
    <col min="3336" max="3336" width="13.375" style="178" customWidth="1"/>
    <col min="3337" max="3340" width="12.125" style="178" customWidth="1"/>
    <col min="3341" max="3586" width="9" style="178"/>
    <col min="3587" max="3591" width="12.125" style="178" customWidth="1"/>
    <col min="3592" max="3592" width="13.375" style="178" customWidth="1"/>
    <col min="3593" max="3596" width="12.125" style="178" customWidth="1"/>
    <col min="3597" max="3842" width="9" style="178"/>
    <col min="3843" max="3847" width="12.125" style="178" customWidth="1"/>
    <col min="3848" max="3848" width="13.375" style="178" customWidth="1"/>
    <col min="3849" max="3852" width="12.125" style="178" customWidth="1"/>
    <col min="3853" max="4098" width="9" style="178"/>
    <col min="4099" max="4103" width="12.125" style="178" customWidth="1"/>
    <col min="4104" max="4104" width="13.375" style="178" customWidth="1"/>
    <col min="4105" max="4108" width="12.125" style="178" customWidth="1"/>
    <col min="4109" max="4354" width="9" style="178"/>
    <col min="4355" max="4359" width="12.125" style="178" customWidth="1"/>
    <col min="4360" max="4360" width="13.375" style="178" customWidth="1"/>
    <col min="4361" max="4364" width="12.125" style="178" customWidth="1"/>
    <col min="4365" max="4610" width="9" style="178"/>
    <col min="4611" max="4615" width="12.125" style="178" customWidth="1"/>
    <col min="4616" max="4616" width="13.375" style="178" customWidth="1"/>
    <col min="4617" max="4620" width="12.125" style="178" customWidth="1"/>
    <col min="4621" max="4866" width="9" style="178"/>
    <col min="4867" max="4871" width="12.125" style="178" customWidth="1"/>
    <col min="4872" max="4872" width="13.375" style="178" customWidth="1"/>
    <col min="4873" max="4876" width="12.125" style="178" customWidth="1"/>
    <col min="4877" max="5122" width="9" style="178"/>
    <col min="5123" max="5127" width="12.125" style="178" customWidth="1"/>
    <col min="5128" max="5128" width="13.375" style="178" customWidth="1"/>
    <col min="5129" max="5132" width="12.125" style="178" customWidth="1"/>
    <col min="5133" max="5378" width="9" style="178"/>
    <col min="5379" max="5383" width="12.125" style="178" customWidth="1"/>
    <col min="5384" max="5384" width="13.375" style="178" customWidth="1"/>
    <col min="5385" max="5388" width="12.125" style="178" customWidth="1"/>
    <col min="5389" max="5634" width="9" style="178"/>
    <col min="5635" max="5639" width="12.125" style="178" customWidth="1"/>
    <col min="5640" max="5640" width="13.375" style="178" customWidth="1"/>
    <col min="5641" max="5644" width="12.125" style="178" customWidth="1"/>
    <col min="5645" max="5890" width="9" style="178"/>
    <col min="5891" max="5895" width="12.125" style="178" customWidth="1"/>
    <col min="5896" max="5896" width="13.375" style="178" customWidth="1"/>
    <col min="5897" max="5900" width="12.125" style="178" customWidth="1"/>
    <col min="5901" max="6146" width="9" style="178"/>
    <col min="6147" max="6151" width="12.125" style="178" customWidth="1"/>
    <col min="6152" max="6152" width="13.375" style="178" customWidth="1"/>
    <col min="6153" max="6156" width="12.125" style="178" customWidth="1"/>
    <col min="6157" max="6402" width="9" style="178"/>
    <col min="6403" max="6407" width="12.125" style="178" customWidth="1"/>
    <col min="6408" max="6408" width="13.375" style="178" customWidth="1"/>
    <col min="6409" max="6412" width="12.125" style="178" customWidth="1"/>
    <col min="6413" max="6658" width="9" style="178"/>
    <col min="6659" max="6663" width="12.125" style="178" customWidth="1"/>
    <col min="6664" max="6664" width="13.375" style="178" customWidth="1"/>
    <col min="6665" max="6668" width="12.125" style="178" customWidth="1"/>
    <col min="6669" max="6914" width="9" style="178"/>
    <col min="6915" max="6919" width="12.125" style="178" customWidth="1"/>
    <col min="6920" max="6920" width="13.375" style="178" customWidth="1"/>
    <col min="6921" max="6924" width="12.125" style="178" customWidth="1"/>
    <col min="6925" max="7170" width="9" style="178"/>
    <col min="7171" max="7175" width="12.125" style="178" customWidth="1"/>
    <col min="7176" max="7176" width="13.375" style="178" customWidth="1"/>
    <col min="7177" max="7180" width="12.125" style="178" customWidth="1"/>
    <col min="7181" max="7426" width="9" style="178"/>
    <col min="7427" max="7431" width="12.125" style="178" customWidth="1"/>
    <col min="7432" max="7432" width="13.375" style="178" customWidth="1"/>
    <col min="7433" max="7436" width="12.125" style="178" customWidth="1"/>
    <col min="7437" max="7682" width="9" style="178"/>
    <col min="7683" max="7687" width="12.125" style="178" customWidth="1"/>
    <col min="7688" max="7688" width="13.375" style="178" customWidth="1"/>
    <col min="7689" max="7692" width="12.125" style="178" customWidth="1"/>
    <col min="7693" max="7938" width="9" style="178"/>
    <col min="7939" max="7943" width="12.125" style="178" customWidth="1"/>
    <col min="7944" max="7944" width="13.375" style="178" customWidth="1"/>
    <col min="7945" max="7948" width="12.125" style="178" customWidth="1"/>
    <col min="7949" max="8194" width="9" style="178"/>
    <col min="8195" max="8199" width="12.125" style="178" customWidth="1"/>
    <col min="8200" max="8200" width="13.375" style="178" customWidth="1"/>
    <col min="8201" max="8204" width="12.125" style="178" customWidth="1"/>
    <col min="8205" max="8450" width="9" style="178"/>
    <col min="8451" max="8455" width="12.125" style="178" customWidth="1"/>
    <col min="8456" max="8456" width="13.375" style="178" customWidth="1"/>
    <col min="8457" max="8460" width="12.125" style="178" customWidth="1"/>
    <col min="8461" max="8706" width="9" style="178"/>
    <col min="8707" max="8711" width="12.125" style="178" customWidth="1"/>
    <col min="8712" max="8712" width="13.375" style="178" customWidth="1"/>
    <col min="8713" max="8716" width="12.125" style="178" customWidth="1"/>
    <col min="8717" max="8962" width="9" style="178"/>
    <col min="8963" max="8967" width="12.125" style="178" customWidth="1"/>
    <col min="8968" max="8968" width="13.375" style="178" customWidth="1"/>
    <col min="8969" max="8972" width="12.125" style="178" customWidth="1"/>
    <col min="8973" max="9218" width="9" style="178"/>
    <col min="9219" max="9223" width="12.125" style="178" customWidth="1"/>
    <col min="9224" max="9224" width="13.375" style="178" customWidth="1"/>
    <col min="9225" max="9228" width="12.125" style="178" customWidth="1"/>
    <col min="9229" max="9474" width="9" style="178"/>
    <col min="9475" max="9479" width="12.125" style="178" customWidth="1"/>
    <col min="9480" max="9480" width="13.375" style="178" customWidth="1"/>
    <col min="9481" max="9484" width="12.125" style="178" customWidth="1"/>
    <col min="9485" max="9730" width="9" style="178"/>
    <col min="9731" max="9735" width="12.125" style="178" customWidth="1"/>
    <col min="9736" max="9736" width="13.375" style="178" customWidth="1"/>
    <col min="9737" max="9740" width="12.125" style="178" customWidth="1"/>
    <col min="9741" max="9986" width="9" style="178"/>
    <col min="9987" max="9991" width="12.125" style="178" customWidth="1"/>
    <col min="9992" max="9992" width="13.375" style="178" customWidth="1"/>
    <col min="9993" max="9996" width="12.125" style="178" customWidth="1"/>
    <col min="9997" max="10242" width="9" style="178"/>
    <col min="10243" max="10247" width="12.125" style="178" customWidth="1"/>
    <col min="10248" max="10248" width="13.375" style="178" customWidth="1"/>
    <col min="10249" max="10252" width="12.125" style="178" customWidth="1"/>
    <col min="10253" max="10498" width="9" style="178"/>
    <col min="10499" max="10503" width="12.125" style="178" customWidth="1"/>
    <col min="10504" max="10504" width="13.375" style="178" customWidth="1"/>
    <col min="10505" max="10508" width="12.125" style="178" customWidth="1"/>
    <col min="10509" max="10754" width="9" style="178"/>
    <col min="10755" max="10759" width="12.125" style="178" customWidth="1"/>
    <col min="10760" max="10760" width="13.375" style="178" customWidth="1"/>
    <col min="10761" max="10764" width="12.125" style="178" customWidth="1"/>
    <col min="10765" max="11010" width="9" style="178"/>
    <col min="11011" max="11015" width="12.125" style="178" customWidth="1"/>
    <col min="11016" max="11016" width="13.375" style="178" customWidth="1"/>
    <col min="11017" max="11020" width="12.125" style="178" customWidth="1"/>
    <col min="11021" max="11266" width="9" style="178"/>
    <col min="11267" max="11271" width="12.125" style="178" customWidth="1"/>
    <col min="11272" max="11272" width="13.375" style="178" customWidth="1"/>
    <col min="11273" max="11276" width="12.125" style="178" customWidth="1"/>
    <col min="11277" max="11522" width="9" style="178"/>
    <col min="11523" max="11527" width="12.125" style="178" customWidth="1"/>
    <col min="11528" max="11528" width="13.375" style="178" customWidth="1"/>
    <col min="11529" max="11532" width="12.125" style="178" customWidth="1"/>
    <col min="11533" max="11778" width="9" style="178"/>
    <col min="11779" max="11783" width="12.125" style="178" customWidth="1"/>
    <col min="11784" max="11784" width="13.375" style="178" customWidth="1"/>
    <col min="11785" max="11788" width="12.125" style="178" customWidth="1"/>
    <col min="11789" max="12034" width="9" style="178"/>
    <col min="12035" max="12039" width="12.125" style="178" customWidth="1"/>
    <col min="12040" max="12040" width="13.375" style="178" customWidth="1"/>
    <col min="12041" max="12044" width="12.125" style="178" customWidth="1"/>
    <col min="12045" max="12290" width="9" style="178"/>
    <col min="12291" max="12295" width="12.125" style="178" customWidth="1"/>
    <col min="12296" max="12296" width="13.375" style="178" customWidth="1"/>
    <col min="12297" max="12300" width="12.125" style="178" customWidth="1"/>
    <col min="12301" max="12546" width="9" style="178"/>
    <col min="12547" max="12551" width="12.125" style="178" customWidth="1"/>
    <col min="12552" max="12552" width="13.375" style="178" customWidth="1"/>
    <col min="12553" max="12556" width="12.125" style="178" customWidth="1"/>
    <col min="12557" max="12802" width="9" style="178"/>
    <col min="12803" max="12807" width="12.125" style="178" customWidth="1"/>
    <col min="12808" max="12808" width="13.375" style="178" customWidth="1"/>
    <col min="12809" max="12812" width="12.125" style="178" customWidth="1"/>
    <col min="12813" max="13058" width="9" style="178"/>
    <col min="13059" max="13063" width="12.125" style="178" customWidth="1"/>
    <col min="13064" max="13064" width="13.375" style="178" customWidth="1"/>
    <col min="13065" max="13068" width="12.125" style="178" customWidth="1"/>
    <col min="13069" max="13314" width="9" style="178"/>
    <col min="13315" max="13319" width="12.125" style="178" customWidth="1"/>
    <col min="13320" max="13320" width="13.375" style="178" customWidth="1"/>
    <col min="13321" max="13324" width="12.125" style="178" customWidth="1"/>
    <col min="13325" max="13570" width="9" style="178"/>
    <col min="13571" max="13575" width="12.125" style="178" customWidth="1"/>
    <col min="13576" max="13576" width="13.375" style="178" customWidth="1"/>
    <col min="13577" max="13580" width="12.125" style="178" customWidth="1"/>
    <col min="13581" max="13826" width="9" style="178"/>
    <col min="13827" max="13831" width="12.125" style="178" customWidth="1"/>
    <col min="13832" max="13832" width="13.375" style="178" customWidth="1"/>
    <col min="13833" max="13836" width="12.125" style="178" customWidth="1"/>
    <col min="13837" max="14082" width="9" style="178"/>
    <col min="14083" max="14087" width="12.125" style="178" customWidth="1"/>
    <col min="14088" max="14088" width="13.375" style="178" customWidth="1"/>
    <col min="14089" max="14092" width="12.125" style="178" customWidth="1"/>
    <col min="14093" max="14338" width="9" style="178"/>
    <col min="14339" max="14343" width="12.125" style="178" customWidth="1"/>
    <col min="14344" max="14344" width="13.375" style="178" customWidth="1"/>
    <col min="14345" max="14348" width="12.125" style="178" customWidth="1"/>
    <col min="14349" max="14594" width="9" style="178"/>
    <col min="14595" max="14599" width="12.125" style="178" customWidth="1"/>
    <col min="14600" max="14600" width="13.375" style="178" customWidth="1"/>
    <col min="14601" max="14604" width="12.125" style="178" customWidth="1"/>
    <col min="14605" max="14850" width="9" style="178"/>
    <col min="14851" max="14855" width="12.125" style="178" customWidth="1"/>
    <col min="14856" max="14856" width="13.375" style="178" customWidth="1"/>
    <col min="14857" max="14860" width="12.125" style="178" customWidth="1"/>
    <col min="14861" max="15106" width="9" style="178"/>
    <col min="15107" max="15111" width="12.125" style="178" customWidth="1"/>
    <col min="15112" max="15112" width="13.375" style="178" customWidth="1"/>
    <col min="15113" max="15116" width="12.125" style="178" customWidth="1"/>
    <col min="15117" max="15362" width="9" style="178"/>
    <col min="15363" max="15367" width="12.125" style="178" customWidth="1"/>
    <col min="15368" max="15368" width="13.375" style="178" customWidth="1"/>
    <col min="15369" max="15372" width="12.125" style="178" customWidth="1"/>
    <col min="15373" max="15618" width="9" style="178"/>
    <col min="15619" max="15623" width="12.125" style="178" customWidth="1"/>
    <col min="15624" max="15624" width="13.375" style="178" customWidth="1"/>
    <col min="15625" max="15628" width="12.125" style="178" customWidth="1"/>
    <col min="15629" max="15874" width="9" style="178"/>
    <col min="15875" max="15879" width="12.125" style="178" customWidth="1"/>
    <col min="15880" max="15880" width="13.375" style="178" customWidth="1"/>
    <col min="15881" max="15884" width="12.125" style="178" customWidth="1"/>
    <col min="15885" max="16130" width="9" style="178"/>
    <col min="16131" max="16135" width="12.125" style="178" customWidth="1"/>
    <col min="16136" max="16136" width="13.375" style="178" customWidth="1"/>
    <col min="16137" max="16140" width="12.125" style="178" customWidth="1"/>
    <col min="16141" max="16384" width="9" style="178"/>
  </cols>
  <sheetData>
    <row r="2" spans="1:257" ht="17.25" x14ac:dyDescent="0.4">
      <c r="B2" s="237" t="s">
        <v>127</v>
      </c>
      <c r="C2" s="238"/>
      <c r="D2" s="238"/>
      <c r="E2" s="238"/>
      <c r="F2" s="238"/>
      <c r="G2" s="238"/>
      <c r="H2" s="238"/>
      <c r="I2" s="238"/>
      <c r="J2" s="238"/>
      <c r="K2" s="238"/>
    </row>
    <row r="3" spans="1:257" ht="14.25" thickBot="1" x14ac:dyDescent="0.2">
      <c r="E3" s="136"/>
      <c r="F3" s="27"/>
      <c r="G3" s="27"/>
      <c r="H3" s="27"/>
      <c r="I3" s="166"/>
      <c r="J3" s="166"/>
      <c r="K3" s="28" t="s">
        <v>14</v>
      </c>
    </row>
    <row r="4" spans="1:257" x14ac:dyDescent="0.4">
      <c r="B4" s="141" t="s">
        <v>15</v>
      </c>
      <c r="C4" s="142" t="s">
        <v>16</v>
      </c>
      <c r="D4" s="142" t="s">
        <v>17</v>
      </c>
      <c r="E4" s="143" t="s">
        <v>18</v>
      </c>
      <c r="F4" s="143" t="s">
        <v>19</v>
      </c>
      <c r="G4" s="143" t="s">
        <v>20</v>
      </c>
      <c r="H4" s="143" t="s">
        <v>21</v>
      </c>
      <c r="I4" s="167" t="s">
        <v>135</v>
      </c>
      <c r="J4" s="167" t="s">
        <v>136</v>
      </c>
      <c r="K4" s="144" t="s">
        <v>22</v>
      </c>
    </row>
    <row r="5" spans="1:257" s="29" customFormat="1" x14ac:dyDescent="0.4">
      <c r="A5" s="178"/>
      <c r="B5" s="145" t="s">
        <v>121</v>
      </c>
      <c r="C5" s="11">
        <v>24</v>
      </c>
      <c r="D5" s="11">
        <v>1</v>
      </c>
      <c r="E5" s="11">
        <v>5</v>
      </c>
      <c r="F5" s="11">
        <v>2</v>
      </c>
      <c r="G5" s="11">
        <v>1</v>
      </c>
      <c r="H5" s="15">
        <v>2</v>
      </c>
      <c r="I5" s="22">
        <v>0</v>
      </c>
      <c r="J5" s="168">
        <v>0</v>
      </c>
      <c r="K5" s="146">
        <v>13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78"/>
      <c r="HZ5" s="178"/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78"/>
      <c r="IU5" s="178"/>
      <c r="IV5" s="178"/>
    </row>
    <row r="6" spans="1:257" s="29" customFormat="1" x14ac:dyDescent="0.4">
      <c r="A6" s="178"/>
      <c r="B6" s="145">
        <v>3</v>
      </c>
      <c r="C6" s="11">
        <v>24</v>
      </c>
      <c r="D6" s="11">
        <v>1</v>
      </c>
      <c r="E6" s="11">
        <v>5</v>
      </c>
      <c r="F6" s="11">
        <v>2</v>
      </c>
      <c r="G6" s="11">
        <v>0</v>
      </c>
      <c r="H6" s="15">
        <v>2</v>
      </c>
      <c r="I6" s="11">
        <v>0</v>
      </c>
      <c r="J6" s="168">
        <v>0</v>
      </c>
      <c r="K6" s="146">
        <v>14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  <c r="ER6" s="178"/>
      <c r="ES6" s="178"/>
      <c r="ET6" s="178"/>
      <c r="EU6" s="178"/>
      <c r="EV6" s="178"/>
      <c r="EW6" s="178"/>
      <c r="EX6" s="178"/>
      <c r="EY6" s="178"/>
      <c r="EZ6" s="178"/>
      <c r="FA6" s="178"/>
      <c r="FB6" s="178"/>
      <c r="FC6" s="178"/>
      <c r="FD6" s="178"/>
      <c r="FE6" s="178"/>
      <c r="FF6" s="178"/>
      <c r="FG6" s="178"/>
      <c r="FH6" s="178"/>
      <c r="FI6" s="178"/>
      <c r="FJ6" s="178"/>
      <c r="FK6" s="178"/>
      <c r="FL6" s="178"/>
      <c r="FM6" s="178"/>
      <c r="FN6" s="178"/>
      <c r="FO6" s="178"/>
      <c r="FP6" s="178"/>
      <c r="FQ6" s="178"/>
      <c r="FR6" s="178"/>
      <c r="FS6" s="178"/>
      <c r="FT6" s="178"/>
      <c r="FU6" s="178"/>
      <c r="FV6" s="178"/>
      <c r="FW6" s="178"/>
      <c r="FX6" s="178"/>
      <c r="FY6" s="178"/>
      <c r="FZ6" s="178"/>
      <c r="GA6" s="178"/>
      <c r="GB6" s="178"/>
      <c r="GC6" s="178"/>
      <c r="GD6" s="178"/>
      <c r="GE6" s="178"/>
      <c r="GF6" s="178"/>
      <c r="GG6" s="178"/>
      <c r="GH6" s="178"/>
      <c r="GI6" s="178"/>
      <c r="GJ6" s="178"/>
      <c r="GK6" s="178"/>
      <c r="GL6" s="178"/>
      <c r="GM6" s="178"/>
      <c r="GN6" s="178"/>
      <c r="GO6" s="178"/>
      <c r="GP6" s="178"/>
      <c r="GQ6" s="178"/>
      <c r="GR6" s="178"/>
      <c r="GS6" s="178"/>
      <c r="GT6" s="178"/>
      <c r="GU6" s="178"/>
      <c r="GV6" s="178"/>
      <c r="GW6" s="178"/>
      <c r="GX6" s="178"/>
      <c r="GY6" s="178"/>
      <c r="GZ6" s="178"/>
      <c r="HA6" s="178"/>
      <c r="HB6" s="178"/>
      <c r="HC6" s="178"/>
      <c r="HD6" s="178"/>
      <c r="HE6" s="178"/>
      <c r="HF6" s="178"/>
      <c r="HG6" s="178"/>
      <c r="HH6" s="178"/>
      <c r="HI6" s="178"/>
      <c r="HJ6" s="178"/>
      <c r="HK6" s="178"/>
      <c r="HL6" s="178"/>
      <c r="HM6" s="178"/>
      <c r="HN6" s="178"/>
      <c r="HO6" s="178"/>
      <c r="HP6" s="178"/>
      <c r="HQ6" s="178"/>
      <c r="HR6" s="178"/>
      <c r="HS6" s="178"/>
      <c r="HT6" s="178"/>
      <c r="HU6" s="178"/>
      <c r="HV6" s="178"/>
      <c r="HW6" s="178"/>
      <c r="HX6" s="178"/>
      <c r="HY6" s="178"/>
      <c r="HZ6" s="178"/>
      <c r="IA6" s="178"/>
      <c r="IB6" s="178"/>
      <c r="IC6" s="178"/>
      <c r="ID6" s="178"/>
      <c r="IE6" s="178"/>
      <c r="IF6" s="178"/>
      <c r="IG6" s="178"/>
      <c r="IH6" s="178"/>
      <c r="II6" s="178"/>
      <c r="IJ6" s="178"/>
      <c r="IK6" s="178"/>
      <c r="IL6" s="178"/>
      <c r="IM6" s="178"/>
      <c r="IN6" s="178"/>
      <c r="IO6" s="178"/>
      <c r="IP6" s="178"/>
      <c r="IQ6" s="178"/>
      <c r="IR6" s="178"/>
      <c r="IS6" s="178"/>
      <c r="IT6" s="178"/>
      <c r="IU6" s="178"/>
      <c r="IV6" s="178"/>
    </row>
    <row r="7" spans="1:257" s="29" customFormat="1" x14ac:dyDescent="0.4">
      <c r="A7" s="178"/>
      <c r="B7" s="145">
        <v>4</v>
      </c>
      <c r="C7" s="11">
        <v>22</v>
      </c>
      <c r="D7" s="11">
        <v>1</v>
      </c>
      <c r="E7" s="11">
        <v>5</v>
      </c>
      <c r="F7" s="11">
        <v>2</v>
      </c>
      <c r="G7" s="11">
        <v>0</v>
      </c>
      <c r="H7" s="15">
        <v>2</v>
      </c>
      <c r="I7" s="11">
        <v>0</v>
      </c>
      <c r="J7" s="168">
        <v>0</v>
      </c>
      <c r="K7" s="146">
        <v>12</v>
      </c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  <c r="HW7" s="178"/>
      <c r="HX7" s="178"/>
      <c r="HY7" s="178"/>
      <c r="HZ7" s="178"/>
      <c r="IA7" s="178"/>
      <c r="IB7" s="178"/>
      <c r="IC7" s="178"/>
      <c r="ID7" s="178"/>
      <c r="IE7" s="178"/>
      <c r="IF7" s="178"/>
      <c r="IG7" s="178"/>
      <c r="IH7" s="178"/>
      <c r="II7" s="178"/>
      <c r="IJ7" s="178"/>
      <c r="IK7" s="178"/>
      <c r="IL7" s="178"/>
      <c r="IM7" s="178"/>
      <c r="IN7" s="178"/>
      <c r="IO7" s="178"/>
      <c r="IP7" s="178"/>
      <c r="IQ7" s="178"/>
      <c r="IR7" s="178"/>
      <c r="IS7" s="178"/>
      <c r="IT7" s="178"/>
      <c r="IU7" s="178"/>
      <c r="IV7" s="178"/>
    </row>
    <row r="8" spans="1:257" s="29" customFormat="1" ht="14.25" thickBot="1" x14ac:dyDescent="0.45">
      <c r="A8" s="178"/>
      <c r="B8" s="147">
        <v>5</v>
      </c>
      <c r="C8" s="148">
        <f>SUM(D8:K8)</f>
        <v>24</v>
      </c>
      <c r="D8" s="149">
        <v>1</v>
      </c>
      <c r="E8" s="149">
        <v>5</v>
      </c>
      <c r="F8" s="149">
        <v>2</v>
      </c>
      <c r="G8" s="148">
        <v>0</v>
      </c>
      <c r="H8" s="150">
        <v>1</v>
      </c>
      <c r="I8" s="148">
        <v>1</v>
      </c>
      <c r="J8" s="169">
        <v>1</v>
      </c>
      <c r="K8" s="20">
        <v>13</v>
      </c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  <c r="IO8" s="178"/>
      <c r="IP8" s="178"/>
      <c r="IQ8" s="178"/>
      <c r="IR8" s="178"/>
      <c r="IS8" s="178"/>
      <c r="IT8" s="178"/>
      <c r="IU8" s="178"/>
      <c r="IV8" s="178"/>
    </row>
    <row r="9" spans="1:257" s="29" customFormat="1" x14ac:dyDescent="0.4">
      <c r="A9" s="178"/>
      <c r="B9" s="226" t="s">
        <v>118</v>
      </c>
      <c r="C9" s="239"/>
      <c r="D9" s="239"/>
      <c r="E9" s="239"/>
      <c r="F9" s="239"/>
      <c r="G9" s="239"/>
      <c r="H9" s="239"/>
      <c r="I9" s="239"/>
      <c r="J9" s="239"/>
      <c r="K9" s="239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  <c r="HW9" s="178"/>
      <c r="HX9" s="178"/>
      <c r="HY9" s="178"/>
      <c r="HZ9" s="178"/>
      <c r="IA9" s="178"/>
      <c r="IB9" s="178"/>
      <c r="IC9" s="178"/>
      <c r="ID9" s="178"/>
      <c r="IE9" s="178"/>
      <c r="IF9" s="178"/>
      <c r="IG9" s="178"/>
      <c r="IH9" s="178"/>
      <c r="II9" s="178"/>
      <c r="IJ9" s="178"/>
      <c r="IK9" s="178"/>
      <c r="IL9" s="178"/>
      <c r="IM9" s="178"/>
      <c r="IN9" s="178"/>
      <c r="IO9" s="178"/>
      <c r="IP9" s="178"/>
      <c r="IQ9" s="178"/>
      <c r="IR9" s="178"/>
      <c r="IS9" s="178"/>
      <c r="IT9" s="178"/>
      <c r="IU9" s="178"/>
      <c r="IV9" s="178"/>
      <c r="IW9" s="178"/>
    </row>
    <row r="17" spans="2:11" x14ac:dyDescent="0.4">
      <c r="K17" s="30"/>
    </row>
    <row r="30" spans="2:11" x14ac:dyDescent="0.4">
      <c r="B30" s="30"/>
      <c r="C30" s="30"/>
      <c r="D30" s="137"/>
    </row>
  </sheetData>
  <mergeCells count="2">
    <mergeCell ref="B2:K2"/>
    <mergeCell ref="B9:K9"/>
  </mergeCells>
  <phoneticPr fontId="3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0"/>
  <sheetViews>
    <sheetView showGridLines="0" topLeftCell="A4" zoomScale="70" zoomScaleNormal="70" workbookViewId="0">
      <selection activeCell="J24" sqref="J24"/>
    </sheetView>
  </sheetViews>
  <sheetFormatPr defaultColWidth="9" defaultRowHeight="13.5" x14ac:dyDescent="0.4"/>
  <cols>
    <col min="1" max="1" width="9" style="124"/>
    <col min="2" max="5" width="21.75" style="124" customWidth="1"/>
    <col min="6" max="257" width="9" style="124"/>
    <col min="258" max="261" width="21.75" style="124" customWidth="1"/>
    <col min="262" max="513" width="9" style="124"/>
    <col min="514" max="517" width="21.75" style="124" customWidth="1"/>
    <col min="518" max="769" width="9" style="124"/>
    <col min="770" max="773" width="21.75" style="124" customWidth="1"/>
    <col min="774" max="1025" width="9" style="124"/>
    <col min="1026" max="1029" width="21.75" style="124" customWidth="1"/>
    <col min="1030" max="1281" width="9" style="124"/>
    <col min="1282" max="1285" width="21.75" style="124" customWidth="1"/>
    <col min="1286" max="1537" width="9" style="124"/>
    <col min="1538" max="1541" width="21.75" style="124" customWidth="1"/>
    <col min="1542" max="1793" width="9" style="124"/>
    <col min="1794" max="1797" width="21.75" style="124" customWidth="1"/>
    <col min="1798" max="2049" width="9" style="124"/>
    <col min="2050" max="2053" width="21.75" style="124" customWidth="1"/>
    <col min="2054" max="2305" width="9" style="124"/>
    <col min="2306" max="2309" width="21.75" style="124" customWidth="1"/>
    <col min="2310" max="2561" width="9" style="124"/>
    <col min="2562" max="2565" width="21.75" style="124" customWidth="1"/>
    <col min="2566" max="2817" width="9" style="124"/>
    <col min="2818" max="2821" width="21.75" style="124" customWidth="1"/>
    <col min="2822" max="3073" width="9" style="124"/>
    <col min="3074" max="3077" width="21.75" style="124" customWidth="1"/>
    <col min="3078" max="3329" width="9" style="124"/>
    <col min="3330" max="3333" width="21.75" style="124" customWidth="1"/>
    <col min="3334" max="3585" width="9" style="124"/>
    <col min="3586" max="3589" width="21.75" style="124" customWidth="1"/>
    <col min="3590" max="3841" width="9" style="124"/>
    <col min="3842" max="3845" width="21.75" style="124" customWidth="1"/>
    <col min="3846" max="4097" width="9" style="124"/>
    <col min="4098" max="4101" width="21.75" style="124" customWidth="1"/>
    <col min="4102" max="4353" width="9" style="124"/>
    <col min="4354" max="4357" width="21.75" style="124" customWidth="1"/>
    <col min="4358" max="4609" width="9" style="124"/>
    <col min="4610" max="4613" width="21.75" style="124" customWidth="1"/>
    <col min="4614" max="4865" width="9" style="124"/>
    <col min="4866" max="4869" width="21.75" style="124" customWidth="1"/>
    <col min="4870" max="5121" width="9" style="124"/>
    <col min="5122" max="5125" width="21.75" style="124" customWidth="1"/>
    <col min="5126" max="5377" width="9" style="124"/>
    <col min="5378" max="5381" width="21.75" style="124" customWidth="1"/>
    <col min="5382" max="5633" width="9" style="124"/>
    <col min="5634" max="5637" width="21.75" style="124" customWidth="1"/>
    <col min="5638" max="5889" width="9" style="124"/>
    <col min="5890" max="5893" width="21.75" style="124" customWidth="1"/>
    <col min="5894" max="6145" width="9" style="124"/>
    <col min="6146" max="6149" width="21.75" style="124" customWidth="1"/>
    <col min="6150" max="6401" width="9" style="124"/>
    <col min="6402" max="6405" width="21.75" style="124" customWidth="1"/>
    <col min="6406" max="6657" width="9" style="124"/>
    <col min="6658" max="6661" width="21.75" style="124" customWidth="1"/>
    <col min="6662" max="6913" width="9" style="124"/>
    <col min="6914" max="6917" width="21.75" style="124" customWidth="1"/>
    <col min="6918" max="7169" width="9" style="124"/>
    <col min="7170" max="7173" width="21.75" style="124" customWidth="1"/>
    <col min="7174" max="7425" width="9" style="124"/>
    <col min="7426" max="7429" width="21.75" style="124" customWidth="1"/>
    <col min="7430" max="7681" width="9" style="124"/>
    <col min="7682" max="7685" width="21.75" style="124" customWidth="1"/>
    <col min="7686" max="7937" width="9" style="124"/>
    <col min="7938" max="7941" width="21.75" style="124" customWidth="1"/>
    <col min="7942" max="8193" width="9" style="124"/>
    <col min="8194" max="8197" width="21.75" style="124" customWidth="1"/>
    <col min="8198" max="8449" width="9" style="124"/>
    <col min="8450" max="8453" width="21.75" style="124" customWidth="1"/>
    <col min="8454" max="8705" width="9" style="124"/>
    <col min="8706" max="8709" width="21.75" style="124" customWidth="1"/>
    <col min="8710" max="8961" width="9" style="124"/>
    <col min="8962" max="8965" width="21.75" style="124" customWidth="1"/>
    <col min="8966" max="9217" width="9" style="124"/>
    <col min="9218" max="9221" width="21.75" style="124" customWidth="1"/>
    <col min="9222" max="9473" width="9" style="124"/>
    <col min="9474" max="9477" width="21.75" style="124" customWidth="1"/>
    <col min="9478" max="9729" width="9" style="124"/>
    <col min="9730" max="9733" width="21.75" style="124" customWidth="1"/>
    <col min="9734" max="9985" width="9" style="124"/>
    <col min="9986" max="9989" width="21.75" style="124" customWidth="1"/>
    <col min="9990" max="10241" width="9" style="124"/>
    <col min="10242" max="10245" width="21.75" style="124" customWidth="1"/>
    <col min="10246" max="10497" width="9" style="124"/>
    <col min="10498" max="10501" width="21.75" style="124" customWidth="1"/>
    <col min="10502" max="10753" width="9" style="124"/>
    <col min="10754" max="10757" width="21.75" style="124" customWidth="1"/>
    <col min="10758" max="11009" width="9" style="124"/>
    <col min="11010" max="11013" width="21.75" style="124" customWidth="1"/>
    <col min="11014" max="11265" width="9" style="124"/>
    <col min="11266" max="11269" width="21.75" style="124" customWidth="1"/>
    <col min="11270" max="11521" width="9" style="124"/>
    <col min="11522" max="11525" width="21.75" style="124" customWidth="1"/>
    <col min="11526" max="11777" width="9" style="124"/>
    <col min="11778" max="11781" width="21.75" style="124" customWidth="1"/>
    <col min="11782" max="12033" width="9" style="124"/>
    <col min="12034" max="12037" width="21.75" style="124" customWidth="1"/>
    <col min="12038" max="12289" width="9" style="124"/>
    <col min="12290" max="12293" width="21.75" style="124" customWidth="1"/>
    <col min="12294" max="12545" width="9" style="124"/>
    <col min="12546" max="12549" width="21.75" style="124" customWidth="1"/>
    <col min="12550" max="12801" width="9" style="124"/>
    <col min="12802" max="12805" width="21.75" style="124" customWidth="1"/>
    <col min="12806" max="13057" width="9" style="124"/>
    <col min="13058" max="13061" width="21.75" style="124" customWidth="1"/>
    <col min="13062" max="13313" width="9" style="124"/>
    <col min="13314" max="13317" width="21.75" style="124" customWidth="1"/>
    <col min="13318" max="13569" width="9" style="124"/>
    <col min="13570" max="13573" width="21.75" style="124" customWidth="1"/>
    <col min="13574" max="13825" width="9" style="124"/>
    <col min="13826" max="13829" width="21.75" style="124" customWidth="1"/>
    <col min="13830" max="14081" width="9" style="124"/>
    <col min="14082" max="14085" width="21.75" style="124" customWidth="1"/>
    <col min="14086" max="14337" width="9" style="124"/>
    <col min="14338" max="14341" width="21.75" style="124" customWidth="1"/>
    <col min="14342" max="14593" width="9" style="124"/>
    <col min="14594" max="14597" width="21.75" style="124" customWidth="1"/>
    <col min="14598" max="14849" width="9" style="124"/>
    <col min="14850" max="14853" width="21.75" style="124" customWidth="1"/>
    <col min="14854" max="15105" width="9" style="124"/>
    <col min="15106" max="15109" width="21.75" style="124" customWidth="1"/>
    <col min="15110" max="15361" width="9" style="124"/>
    <col min="15362" max="15365" width="21.75" style="124" customWidth="1"/>
    <col min="15366" max="15617" width="9" style="124"/>
    <col min="15618" max="15621" width="21.75" style="124" customWidth="1"/>
    <col min="15622" max="15873" width="9" style="124"/>
    <col min="15874" max="15877" width="21.75" style="124" customWidth="1"/>
    <col min="15878" max="16129" width="9" style="124"/>
    <col min="16130" max="16133" width="21.75" style="124" customWidth="1"/>
    <col min="16134" max="16384" width="9" style="124"/>
  </cols>
  <sheetData>
    <row r="2" spans="2:5" ht="17.25" x14ac:dyDescent="0.4">
      <c r="B2" s="186" t="s">
        <v>123</v>
      </c>
      <c r="C2" s="187"/>
      <c r="D2" s="187"/>
      <c r="E2" s="187"/>
    </row>
    <row r="3" spans="2:5" s="41" customFormat="1" ht="22.5" customHeight="1" thickBot="1" x14ac:dyDescent="0.2">
      <c r="D3" s="188" t="s">
        <v>120</v>
      </c>
      <c r="E3" s="188"/>
    </row>
    <row r="4" spans="2:5" ht="30" customHeight="1" x14ac:dyDescent="0.4">
      <c r="B4" s="189" t="s">
        <v>28</v>
      </c>
      <c r="C4" s="191" t="s">
        <v>29</v>
      </c>
      <c r="D4" s="191"/>
      <c r="E4" s="192"/>
    </row>
    <row r="5" spans="2:5" ht="30" customHeight="1" x14ac:dyDescent="0.4">
      <c r="B5" s="190"/>
      <c r="C5" s="42" t="s">
        <v>26</v>
      </c>
      <c r="D5" s="42" t="s">
        <v>27</v>
      </c>
      <c r="E5" s="43" t="s">
        <v>30</v>
      </c>
    </row>
    <row r="6" spans="2:5" ht="30" customHeight="1" x14ac:dyDescent="0.4">
      <c r="B6" s="44">
        <v>1</v>
      </c>
      <c r="C6" s="126">
        <v>2201</v>
      </c>
      <c r="D6" s="127">
        <v>2267</v>
      </c>
      <c r="E6" s="128">
        <v>4468</v>
      </c>
    </row>
    <row r="7" spans="2:5" ht="30" customHeight="1" x14ac:dyDescent="0.4">
      <c r="B7" s="44">
        <v>2</v>
      </c>
      <c r="C7" s="129">
        <v>2425</v>
      </c>
      <c r="D7" s="130">
        <v>2614</v>
      </c>
      <c r="E7" s="128">
        <v>5039</v>
      </c>
    </row>
    <row r="8" spans="2:5" ht="30" customHeight="1" x14ac:dyDescent="0.4">
      <c r="B8" s="44">
        <v>3</v>
      </c>
      <c r="C8" s="129">
        <v>2709</v>
      </c>
      <c r="D8" s="130">
        <v>2942</v>
      </c>
      <c r="E8" s="128">
        <v>5651</v>
      </c>
    </row>
    <row r="9" spans="2:5" ht="30" customHeight="1" x14ac:dyDescent="0.4">
      <c r="B9" s="44">
        <v>4</v>
      </c>
      <c r="C9" s="129">
        <v>1024</v>
      </c>
      <c r="D9" s="130">
        <v>1015</v>
      </c>
      <c r="E9" s="128">
        <v>2039</v>
      </c>
    </row>
    <row r="10" spans="2:5" ht="30" customHeight="1" x14ac:dyDescent="0.4">
      <c r="B10" s="44">
        <v>5</v>
      </c>
      <c r="C10" s="129">
        <v>1669</v>
      </c>
      <c r="D10" s="130">
        <v>1733</v>
      </c>
      <c r="E10" s="128">
        <v>3402</v>
      </c>
    </row>
    <row r="11" spans="2:5" ht="30" customHeight="1" x14ac:dyDescent="0.4">
      <c r="B11" s="44">
        <v>6</v>
      </c>
      <c r="C11" s="129">
        <v>651</v>
      </c>
      <c r="D11" s="130">
        <v>680</v>
      </c>
      <c r="E11" s="128">
        <v>1331</v>
      </c>
    </row>
    <row r="12" spans="2:5" ht="30" customHeight="1" x14ac:dyDescent="0.4">
      <c r="B12" s="44">
        <v>7</v>
      </c>
      <c r="C12" s="129">
        <v>2397</v>
      </c>
      <c r="D12" s="130">
        <v>2555</v>
      </c>
      <c r="E12" s="128">
        <v>4952</v>
      </c>
    </row>
    <row r="13" spans="2:5" ht="30" customHeight="1" x14ac:dyDescent="0.4">
      <c r="B13" s="44">
        <v>8</v>
      </c>
      <c r="C13" s="129">
        <v>2090</v>
      </c>
      <c r="D13" s="130">
        <v>2116</v>
      </c>
      <c r="E13" s="128">
        <v>4206</v>
      </c>
    </row>
    <row r="14" spans="2:5" ht="30" customHeight="1" x14ac:dyDescent="0.4">
      <c r="B14" s="44">
        <v>9</v>
      </c>
      <c r="C14" s="129">
        <v>2282</v>
      </c>
      <c r="D14" s="130">
        <v>2243</v>
      </c>
      <c r="E14" s="128">
        <v>4525</v>
      </c>
    </row>
    <row r="15" spans="2:5" ht="30" customHeight="1" x14ac:dyDescent="0.4">
      <c r="B15" s="44">
        <v>10</v>
      </c>
      <c r="C15" s="129">
        <v>1826</v>
      </c>
      <c r="D15" s="130">
        <v>1908</v>
      </c>
      <c r="E15" s="128">
        <v>3734</v>
      </c>
    </row>
    <row r="16" spans="2:5" ht="30" customHeight="1" x14ac:dyDescent="0.4">
      <c r="B16" s="44">
        <v>11</v>
      </c>
      <c r="C16" s="129">
        <v>3499</v>
      </c>
      <c r="D16" s="130">
        <v>3683</v>
      </c>
      <c r="E16" s="128">
        <v>7182</v>
      </c>
    </row>
    <row r="17" spans="2:5" ht="30" customHeight="1" x14ac:dyDescent="0.4">
      <c r="B17" s="44">
        <v>12</v>
      </c>
      <c r="C17" s="129">
        <v>2109</v>
      </c>
      <c r="D17" s="130">
        <v>2143</v>
      </c>
      <c r="E17" s="128">
        <v>4252</v>
      </c>
    </row>
    <row r="18" spans="2:5" ht="30" customHeight="1" x14ac:dyDescent="0.4">
      <c r="B18" s="44">
        <v>13</v>
      </c>
      <c r="C18" s="129">
        <v>2201</v>
      </c>
      <c r="D18" s="130">
        <v>2248</v>
      </c>
      <c r="E18" s="128">
        <v>4449</v>
      </c>
    </row>
    <row r="19" spans="2:5" ht="30" customHeight="1" x14ac:dyDescent="0.4">
      <c r="B19" s="44">
        <v>14</v>
      </c>
      <c r="C19" s="129">
        <v>1606</v>
      </c>
      <c r="D19" s="130">
        <v>1650</v>
      </c>
      <c r="E19" s="128">
        <v>3256</v>
      </c>
    </row>
    <row r="20" spans="2:5" ht="30" customHeight="1" x14ac:dyDescent="0.4">
      <c r="B20" s="44">
        <v>15</v>
      </c>
      <c r="C20" s="129">
        <v>2050</v>
      </c>
      <c r="D20" s="130">
        <v>2131</v>
      </c>
      <c r="E20" s="128">
        <v>4181</v>
      </c>
    </row>
    <row r="21" spans="2:5" ht="30" customHeight="1" x14ac:dyDescent="0.4">
      <c r="B21" s="44">
        <v>16</v>
      </c>
      <c r="C21" s="129">
        <v>1959</v>
      </c>
      <c r="D21" s="130">
        <v>1940</v>
      </c>
      <c r="E21" s="128">
        <v>3899</v>
      </c>
    </row>
    <row r="22" spans="2:5" ht="30" customHeight="1" x14ac:dyDescent="0.4">
      <c r="B22" s="44">
        <v>17</v>
      </c>
      <c r="C22" s="129">
        <v>2510</v>
      </c>
      <c r="D22" s="130">
        <v>2571</v>
      </c>
      <c r="E22" s="128">
        <v>5081</v>
      </c>
    </row>
    <row r="23" spans="2:5" ht="30" customHeight="1" x14ac:dyDescent="0.4">
      <c r="B23" s="44">
        <v>18</v>
      </c>
      <c r="C23" s="129">
        <v>1439</v>
      </c>
      <c r="D23" s="130">
        <v>1505</v>
      </c>
      <c r="E23" s="128">
        <v>2944</v>
      </c>
    </row>
    <row r="24" spans="2:5" ht="30" customHeight="1" x14ac:dyDescent="0.4">
      <c r="B24" s="44">
        <v>19</v>
      </c>
      <c r="C24" s="129">
        <v>2041</v>
      </c>
      <c r="D24" s="130">
        <v>2027</v>
      </c>
      <c r="E24" s="128">
        <v>4068</v>
      </c>
    </row>
    <row r="25" spans="2:5" ht="30" customHeight="1" x14ac:dyDescent="0.4">
      <c r="B25" s="44">
        <v>20</v>
      </c>
      <c r="C25" s="129">
        <v>2734</v>
      </c>
      <c r="D25" s="130">
        <v>3076</v>
      </c>
      <c r="E25" s="128">
        <v>5810</v>
      </c>
    </row>
    <row r="26" spans="2:5" ht="30" customHeight="1" x14ac:dyDescent="0.4">
      <c r="B26" s="44">
        <v>21</v>
      </c>
      <c r="C26" s="129">
        <v>786</v>
      </c>
      <c r="D26" s="130">
        <v>878</v>
      </c>
      <c r="E26" s="128">
        <v>1664</v>
      </c>
    </row>
    <row r="27" spans="2:5" ht="30" customHeight="1" x14ac:dyDescent="0.4">
      <c r="B27" s="44">
        <v>22</v>
      </c>
      <c r="C27" s="129">
        <v>343</v>
      </c>
      <c r="D27" s="130">
        <v>300</v>
      </c>
      <c r="E27" s="128">
        <v>643</v>
      </c>
    </row>
    <row r="28" spans="2:5" ht="30" customHeight="1" x14ac:dyDescent="0.4">
      <c r="B28" s="44">
        <v>23</v>
      </c>
      <c r="C28" s="129">
        <v>2986</v>
      </c>
      <c r="D28" s="130">
        <v>3146</v>
      </c>
      <c r="E28" s="128">
        <v>6132</v>
      </c>
    </row>
    <row r="29" spans="2:5" ht="30" customHeight="1" thickBot="1" x14ac:dyDescent="0.45">
      <c r="B29" s="45" t="s">
        <v>31</v>
      </c>
      <c r="C29" s="131">
        <f>SUM(C6:C28)</f>
        <v>45537</v>
      </c>
      <c r="D29" s="131">
        <f t="shared" ref="D29:E29" si="0">SUM(D6:D28)</f>
        <v>47371</v>
      </c>
      <c r="E29" s="155">
        <f t="shared" si="0"/>
        <v>92908</v>
      </c>
    </row>
    <row r="30" spans="2:5" s="46" customFormat="1" ht="21.75" customHeight="1" x14ac:dyDescent="0.4">
      <c r="B30" s="193" t="s">
        <v>32</v>
      </c>
      <c r="C30" s="193"/>
      <c r="D30" s="193"/>
      <c r="E30" s="193"/>
    </row>
  </sheetData>
  <mergeCells count="5">
    <mergeCell ref="B2:E2"/>
    <mergeCell ref="D3:E3"/>
    <mergeCell ref="B4:B5"/>
    <mergeCell ref="C4:E4"/>
    <mergeCell ref="B30:E30"/>
  </mergeCells>
  <phoneticPr fontId="3"/>
  <pageMargins left="0.78680555555555598" right="0.37986111111111098" top="0.98333333333333295" bottom="0.70972222222222203" header="0.51111111111111096" footer="0.51111111111111096"/>
  <pageSetup paperSize="9" scale="87" firstPageNumber="429496319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2"/>
  <sheetViews>
    <sheetView showGridLines="0" zoomScale="85" zoomScaleNormal="85" workbookViewId="0">
      <selection activeCell="B2" sqref="B2:K2"/>
    </sheetView>
  </sheetViews>
  <sheetFormatPr defaultColWidth="9" defaultRowHeight="13.5" x14ac:dyDescent="0.4"/>
  <cols>
    <col min="1" max="1" width="9" style="47"/>
    <col min="2" max="2" width="18.875" style="47" customWidth="1"/>
    <col min="3" max="257" width="9" style="47"/>
    <col min="258" max="258" width="18.875" style="47" customWidth="1"/>
    <col min="259" max="513" width="9" style="47"/>
    <col min="514" max="514" width="18.875" style="47" customWidth="1"/>
    <col min="515" max="769" width="9" style="47"/>
    <col min="770" max="770" width="18.875" style="47" customWidth="1"/>
    <col min="771" max="1025" width="9" style="47"/>
    <col min="1026" max="1026" width="18.875" style="47" customWidth="1"/>
    <col min="1027" max="1281" width="9" style="47"/>
    <col min="1282" max="1282" width="18.875" style="47" customWidth="1"/>
    <col min="1283" max="1537" width="9" style="47"/>
    <col min="1538" max="1538" width="18.875" style="47" customWidth="1"/>
    <col min="1539" max="1793" width="9" style="47"/>
    <col min="1794" max="1794" width="18.875" style="47" customWidth="1"/>
    <col min="1795" max="2049" width="9" style="47"/>
    <col min="2050" max="2050" width="18.875" style="47" customWidth="1"/>
    <col min="2051" max="2305" width="9" style="47"/>
    <col min="2306" max="2306" width="18.875" style="47" customWidth="1"/>
    <col min="2307" max="2561" width="9" style="47"/>
    <col min="2562" max="2562" width="18.875" style="47" customWidth="1"/>
    <col min="2563" max="2817" width="9" style="47"/>
    <col min="2818" max="2818" width="18.875" style="47" customWidth="1"/>
    <col min="2819" max="3073" width="9" style="47"/>
    <col min="3074" max="3074" width="18.875" style="47" customWidth="1"/>
    <col min="3075" max="3329" width="9" style="47"/>
    <col min="3330" max="3330" width="18.875" style="47" customWidth="1"/>
    <col min="3331" max="3585" width="9" style="47"/>
    <col min="3586" max="3586" width="18.875" style="47" customWidth="1"/>
    <col min="3587" max="3841" width="9" style="47"/>
    <col min="3842" max="3842" width="18.875" style="47" customWidth="1"/>
    <col min="3843" max="4097" width="9" style="47"/>
    <col min="4098" max="4098" width="18.875" style="47" customWidth="1"/>
    <col min="4099" max="4353" width="9" style="47"/>
    <col min="4354" max="4354" width="18.875" style="47" customWidth="1"/>
    <col min="4355" max="4609" width="9" style="47"/>
    <col min="4610" max="4610" width="18.875" style="47" customWidth="1"/>
    <col min="4611" max="4865" width="9" style="47"/>
    <col min="4866" max="4866" width="18.875" style="47" customWidth="1"/>
    <col min="4867" max="5121" width="9" style="47"/>
    <col min="5122" max="5122" width="18.875" style="47" customWidth="1"/>
    <col min="5123" max="5377" width="9" style="47"/>
    <col min="5378" max="5378" width="18.875" style="47" customWidth="1"/>
    <col min="5379" max="5633" width="9" style="47"/>
    <col min="5634" max="5634" width="18.875" style="47" customWidth="1"/>
    <col min="5635" max="5889" width="9" style="47"/>
    <col min="5890" max="5890" width="18.875" style="47" customWidth="1"/>
    <col min="5891" max="6145" width="9" style="47"/>
    <col min="6146" max="6146" width="18.875" style="47" customWidth="1"/>
    <col min="6147" max="6401" width="9" style="47"/>
    <col min="6402" max="6402" width="18.875" style="47" customWidth="1"/>
    <col min="6403" max="6657" width="9" style="47"/>
    <col min="6658" max="6658" width="18.875" style="47" customWidth="1"/>
    <col min="6659" max="6913" width="9" style="47"/>
    <col min="6914" max="6914" width="18.875" style="47" customWidth="1"/>
    <col min="6915" max="7169" width="9" style="47"/>
    <col min="7170" max="7170" width="18.875" style="47" customWidth="1"/>
    <col min="7171" max="7425" width="9" style="47"/>
    <col min="7426" max="7426" width="18.875" style="47" customWidth="1"/>
    <col min="7427" max="7681" width="9" style="47"/>
    <col min="7682" max="7682" width="18.875" style="47" customWidth="1"/>
    <col min="7683" max="7937" width="9" style="47"/>
    <col min="7938" max="7938" width="18.875" style="47" customWidth="1"/>
    <col min="7939" max="8193" width="9" style="47"/>
    <col min="8194" max="8194" width="18.875" style="47" customWidth="1"/>
    <col min="8195" max="8449" width="9" style="47"/>
    <col min="8450" max="8450" width="18.875" style="47" customWidth="1"/>
    <col min="8451" max="8705" width="9" style="47"/>
    <col min="8706" max="8706" width="18.875" style="47" customWidth="1"/>
    <col min="8707" max="8961" width="9" style="47"/>
    <col min="8962" max="8962" width="18.875" style="47" customWidth="1"/>
    <col min="8963" max="9217" width="9" style="47"/>
    <col min="9218" max="9218" width="18.875" style="47" customWidth="1"/>
    <col min="9219" max="9473" width="9" style="47"/>
    <col min="9474" max="9474" width="18.875" style="47" customWidth="1"/>
    <col min="9475" max="9729" width="9" style="47"/>
    <col min="9730" max="9730" width="18.875" style="47" customWidth="1"/>
    <col min="9731" max="9985" width="9" style="47"/>
    <col min="9986" max="9986" width="18.875" style="47" customWidth="1"/>
    <col min="9987" max="10241" width="9" style="47"/>
    <col min="10242" max="10242" width="18.875" style="47" customWidth="1"/>
    <col min="10243" max="10497" width="9" style="47"/>
    <col min="10498" max="10498" width="18.875" style="47" customWidth="1"/>
    <col min="10499" max="10753" width="9" style="47"/>
    <col min="10754" max="10754" width="18.875" style="47" customWidth="1"/>
    <col min="10755" max="11009" width="9" style="47"/>
    <col min="11010" max="11010" width="18.875" style="47" customWidth="1"/>
    <col min="11011" max="11265" width="9" style="47"/>
    <col min="11266" max="11266" width="18.875" style="47" customWidth="1"/>
    <col min="11267" max="11521" width="9" style="47"/>
    <col min="11522" max="11522" width="18.875" style="47" customWidth="1"/>
    <col min="11523" max="11777" width="9" style="47"/>
    <col min="11778" max="11778" width="18.875" style="47" customWidth="1"/>
    <col min="11779" max="12033" width="9" style="47"/>
    <col min="12034" max="12034" width="18.875" style="47" customWidth="1"/>
    <col min="12035" max="12289" width="9" style="47"/>
    <col min="12290" max="12290" width="18.875" style="47" customWidth="1"/>
    <col min="12291" max="12545" width="9" style="47"/>
    <col min="12546" max="12546" width="18.875" style="47" customWidth="1"/>
    <col min="12547" max="12801" width="9" style="47"/>
    <col min="12802" max="12802" width="18.875" style="47" customWidth="1"/>
    <col min="12803" max="13057" width="9" style="47"/>
    <col min="13058" max="13058" width="18.875" style="47" customWidth="1"/>
    <col min="13059" max="13313" width="9" style="47"/>
    <col min="13314" max="13314" width="18.875" style="47" customWidth="1"/>
    <col min="13315" max="13569" width="9" style="47"/>
    <col min="13570" max="13570" width="18.875" style="47" customWidth="1"/>
    <col min="13571" max="13825" width="9" style="47"/>
    <col min="13826" max="13826" width="18.875" style="47" customWidth="1"/>
    <col min="13827" max="14081" width="9" style="47"/>
    <col min="14082" max="14082" width="18.875" style="47" customWidth="1"/>
    <col min="14083" max="14337" width="9" style="47"/>
    <col min="14338" max="14338" width="18.875" style="47" customWidth="1"/>
    <col min="14339" max="14593" width="9" style="47"/>
    <col min="14594" max="14594" width="18.875" style="47" customWidth="1"/>
    <col min="14595" max="14849" width="9" style="47"/>
    <col min="14850" max="14850" width="18.875" style="47" customWidth="1"/>
    <col min="14851" max="15105" width="9" style="47"/>
    <col min="15106" max="15106" width="18.875" style="47" customWidth="1"/>
    <col min="15107" max="15361" width="9" style="47"/>
    <col min="15362" max="15362" width="18.875" style="47" customWidth="1"/>
    <col min="15363" max="15617" width="9" style="47"/>
    <col min="15618" max="15618" width="18.875" style="47" customWidth="1"/>
    <col min="15619" max="15873" width="9" style="47"/>
    <col min="15874" max="15874" width="18.875" style="47" customWidth="1"/>
    <col min="15875" max="16129" width="9" style="47"/>
    <col min="16130" max="16130" width="18.875" style="47" customWidth="1"/>
    <col min="16131" max="16384" width="9" style="47"/>
  </cols>
  <sheetData>
    <row r="2" spans="2:11" ht="17.25" x14ac:dyDescent="0.4">
      <c r="B2" s="195" t="s">
        <v>124</v>
      </c>
      <c r="C2" s="196"/>
      <c r="D2" s="196"/>
      <c r="E2" s="196"/>
      <c r="F2" s="196"/>
      <c r="G2" s="196"/>
      <c r="H2" s="196"/>
      <c r="I2" s="196"/>
      <c r="J2" s="196"/>
      <c r="K2" s="196"/>
    </row>
    <row r="4" spans="2:11" ht="14.25" x14ac:dyDescent="0.4">
      <c r="B4" s="197" t="s">
        <v>33</v>
      </c>
      <c r="C4" s="197"/>
      <c r="D4" s="197"/>
    </row>
    <row r="5" spans="2:11" ht="17.25" customHeight="1" thickBot="1" x14ac:dyDescent="0.2">
      <c r="J5" s="198" t="s">
        <v>34</v>
      </c>
      <c r="K5" s="198"/>
    </row>
    <row r="6" spans="2:11" ht="21" customHeight="1" x14ac:dyDescent="0.4">
      <c r="B6" s="199" t="s">
        <v>35</v>
      </c>
      <c r="C6" s="201" t="s">
        <v>36</v>
      </c>
      <c r="D6" s="202"/>
      <c r="E6" s="202"/>
      <c r="F6" s="202" t="s">
        <v>37</v>
      </c>
      <c r="G6" s="202"/>
      <c r="H6" s="202"/>
      <c r="I6" s="202" t="s">
        <v>38</v>
      </c>
      <c r="J6" s="202"/>
      <c r="K6" s="203"/>
    </row>
    <row r="7" spans="2:11" ht="21" customHeight="1" x14ac:dyDescent="0.4">
      <c r="B7" s="200"/>
      <c r="C7" s="48" t="s">
        <v>26</v>
      </c>
      <c r="D7" s="49" t="s">
        <v>27</v>
      </c>
      <c r="E7" s="49" t="s">
        <v>30</v>
      </c>
      <c r="F7" s="49" t="s">
        <v>26</v>
      </c>
      <c r="G7" s="49" t="s">
        <v>27</v>
      </c>
      <c r="H7" s="49" t="s">
        <v>30</v>
      </c>
      <c r="I7" s="49" t="s">
        <v>26</v>
      </c>
      <c r="J7" s="49" t="s">
        <v>27</v>
      </c>
      <c r="K7" s="50" t="s">
        <v>30</v>
      </c>
    </row>
    <row r="8" spans="2:11" ht="29.25" customHeight="1" x14ac:dyDescent="0.4">
      <c r="B8" s="51" t="s">
        <v>39</v>
      </c>
      <c r="C8" s="52">
        <v>41709</v>
      </c>
      <c r="D8" s="53">
        <v>41841</v>
      </c>
      <c r="E8" s="52">
        <f t="shared" ref="E8:E17" si="0">SUM(C8:D8)</f>
        <v>83550</v>
      </c>
      <c r="F8" s="53">
        <v>23532</v>
      </c>
      <c r="G8" s="52">
        <v>23328</v>
      </c>
      <c r="H8" s="53">
        <f t="shared" ref="H8:H19" si="1">SUM(F8:G8)</f>
        <v>46860</v>
      </c>
      <c r="I8" s="54">
        <f t="shared" ref="I8:K21" si="2">ROUND(F8/C8*100,2)</f>
        <v>56.42</v>
      </c>
      <c r="J8" s="55">
        <f t="shared" si="2"/>
        <v>55.75</v>
      </c>
      <c r="K8" s="56">
        <f t="shared" si="2"/>
        <v>56.09</v>
      </c>
    </row>
    <row r="9" spans="2:11" ht="29.25" customHeight="1" x14ac:dyDescent="0.4">
      <c r="B9" s="51" t="s">
        <v>40</v>
      </c>
      <c r="C9" s="52">
        <v>41753</v>
      </c>
      <c r="D9" s="53">
        <v>41865</v>
      </c>
      <c r="E9" s="52">
        <f t="shared" si="0"/>
        <v>83618</v>
      </c>
      <c r="F9" s="53">
        <v>23543</v>
      </c>
      <c r="G9" s="52">
        <v>23331</v>
      </c>
      <c r="H9" s="53">
        <f t="shared" si="1"/>
        <v>46874</v>
      </c>
      <c r="I9" s="54">
        <f t="shared" si="2"/>
        <v>56.39</v>
      </c>
      <c r="J9" s="55">
        <f t="shared" si="2"/>
        <v>55.73</v>
      </c>
      <c r="K9" s="56">
        <f t="shared" si="2"/>
        <v>56.06</v>
      </c>
    </row>
    <row r="10" spans="2:11" ht="29.25" customHeight="1" x14ac:dyDescent="0.4">
      <c r="B10" s="51" t="s">
        <v>41</v>
      </c>
      <c r="C10" s="52">
        <v>42323</v>
      </c>
      <c r="D10" s="53">
        <v>42324</v>
      </c>
      <c r="E10" s="52">
        <f t="shared" si="0"/>
        <v>84647</v>
      </c>
      <c r="F10" s="53">
        <v>26903</v>
      </c>
      <c r="G10" s="52">
        <v>27507</v>
      </c>
      <c r="H10" s="53">
        <f t="shared" si="1"/>
        <v>54410</v>
      </c>
      <c r="I10" s="54">
        <f t="shared" si="2"/>
        <v>63.57</v>
      </c>
      <c r="J10" s="55">
        <f t="shared" si="2"/>
        <v>64.989999999999995</v>
      </c>
      <c r="K10" s="56">
        <f t="shared" si="2"/>
        <v>64.28</v>
      </c>
    </row>
    <row r="11" spans="2:11" ht="29.25" customHeight="1" x14ac:dyDescent="0.4">
      <c r="B11" s="51" t="s">
        <v>42</v>
      </c>
      <c r="C11" s="52">
        <v>42382</v>
      </c>
      <c r="D11" s="53">
        <v>42358</v>
      </c>
      <c r="E11" s="52">
        <f t="shared" si="0"/>
        <v>84740</v>
      </c>
      <c r="F11" s="53">
        <v>26910</v>
      </c>
      <c r="G11" s="52">
        <v>27504</v>
      </c>
      <c r="H11" s="53">
        <f t="shared" si="1"/>
        <v>54414</v>
      </c>
      <c r="I11" s="54">
        <f t="shared" si="2"/>
        <v>63.49</v>
      </c>
      <c r="J11" s="55">
        <f t="shared" si="2"/>
        <v>64.930000000000007</v>
      </c>
      <c r="K11" s="56">
        <f t="shared" si="2"/>
        <v>64.209999999999994</v>
      </c>
    </row>
    <row r="12" spans="2:11" ht="29.25" customHeight="1" x14ac:dyDescent="0.4">
      <c r="B12" s="51" t="s">
        <v>43</v>
      </c>
      <c r="C12" s="53">
        <v>43614</v>
      </c>
      <c r="D12" s="53">
        <v>43812</v>
      </c>
      <c r="E12" s="52">
        <f t="shared" si="0"/>
        <v>87426</v>
      </c>
      <c r="F12" s="53">
        <v>28248</v>
      </c>
      <c r="G12" s="53">
        <v>28049</v>
      </c>
      <c r="H12" s="53">
        <f t="shared" si="1"/>
        <v>56297</v>
      </c>
      <c r="I12" s="55">
        <f t="shared" si="2"/>
        <v>64.77</v>
      </c>
      <c r="J12" s="55">
        <f t="shared" si="2"/>
        <v>64.02</v>
      </c>
      <c r="K12" s="56">
        <f t="shared" si="2"/>
        <v>64.39</v>
      </c>
    </row>
    <row r="13" spans="2:11" ht="29.25" customHeight="1" x14ac:dyDescent="0.4">
      <c r="B13" s="51" t="s">
        <v>44</v>
      </c>
      <c r="C13" s="53">
        <v>43614</v>
      </c>
      <c r="D13" s="53">
        <v>43812</v>
      </c>
      <c r="E13" s="53">
        <f t="shared" si="0"/>
        <v>87426</v>
      </c>
      <c r="F13" s="53">
        <v>28245</v>
      </c>
      <c r="G13" s="53">
        <v>28048</v>
      </c>
      <c r="H13" s="53">
        <f t="shared" si="1"/>
        <v>56293</v>
      </c>
      <c r="I13" s="55">
        <f t="shared" si="2"/>
        <v>64.760000000000005</v>
      </c>
      <c r="J13" s="55">
        <f t="shared" si="2"/>
        <v>64.02</v>
      </c>
      <c r="K13" s="56">
        <f t="shared" si="2"/>
        <v>64.39</v>
      </c>
    </row>
    <row r="14" spans="2:11" ht="29.25" customHeight="1" x14ac:dyDescent="0.4">
      <c r="B14" s="51" t="s">
        <v>45</v>
      </c>
      <c r="C14" s="53">
        <v>44513</v>
      </c>
      <c r="D14" s="53">
        <v>45048</v>
      </c>
      <c r="E14" s="52">
        <f t="shared" si="0"/>
        <v>89561</v>
      </c>
      <c r="F14" s="53">
        <v>25689</v>
      </c>
      <c r="G14" s="53">
        <v>25648</v>
      </c>
      <c r="H14" s="53">
        <f t="shared" si="1"/>
        <v>51337</v>
      </c>
      <c r="I14" s="55">
        <f t="shared" si="2"/>
        <v>57.71</v>
      </c>
      <c r="J14" s="55">
        <f t="shared" si="2"/>
        <v>56.93</v>
      </c>
      <c r="K14" s="57">
        <f t="shared" si="2"/>
        <v>57.32</v>
      </c>
    </row>
    <row r="15" spans="2:11" ht="29.25" customHeight="1" x14ac:dyDescent="0.4">
      <c r="B15" s="51" t="s">
        <v>46</v>
      </c>
      <c r="C15" s="53">
        <v>44513</v>
      </c>
      <c r="D15" s="53">
        <v>45048</v>
      </c>
      <c r="E15" s="52">
        <f t="shared" si="0"/>
        <v>89561</v>
      </c>
      <c r="F15" s="53">
        <v>25694</v>
      </c>
      <c r="G15" s="53">
        <v>25648</v>
      </c>
      <c r="H15" s="53">
        <f t="shared" si="1"/>
        <v>51342</v>
      </c>
      <c r="I15" s="55">
        <f t="shared" si="2"/>
        <v>57.72</v>
      </c>
      <c r="J15" s="55">
        <f t="shared" si="2"/>
        <v>56.93</v>
      </c>
      <c r="K15" s="56">
        <f t="shared" si="2"/>
        <v>57.33</v>
      </c>
    </row>
    <row r="16" spans="2:11" ht="29.25" customHeight="1" x14ac:dyDescent="0.4">
      <c r="B16" s="51" t="s">
        <v>47</v>
      </c>
      <c r="C16" s="53">
        <v>44347</v>
      </c>
      <c r="D16" s="53">
        <v>45207</v>
      </c>
      <c r="E16" s="52">
        <f t="shared" si="0"/>
        <v>89554</v>
      </c>
      <c r="F16" s="53">
        <v>22495</v>
      </c>
      <c r="G16" s="53">
        <v>22388</v>
      </c>
      <c r="H16" s="53">
        <f t="shared" si="1"/>
        <v>44883</v>
      </c>
      <c r="I16" s="55">
        <f t="shared" si="2"/>
        <v>50.72</v>
      </c>
      <c r="J16" s="55">
        <f t="shared" si="2"/>
        <v>49.52</v>
      </c>
      <c r="K16" s="57">
        <f t="shared" si="2"/>
        <v>50.12</v>
      </c>
    </row>
    <row r="17" spans="2:11" ht="29.25" customHeight="1" x14ac:dyDescent="0.4">
      <c r="B17" s="51" t="s">
        <v>48</v>
      </c>
      <c r="C17" s="53">
        <v>44347</v>
      </c>
      <c r="D17" s="53">
        <v>45207</v>
      </c>
      <c r="E17" s="52">
        <f t="shared" si="0"/>
        <v>89554</v>
      </c>
      <c r="F17" s="53">
        <v>22495</v>
      </c>
      <c r="G17" s="53">
        <v>22385</v>
      </c>
      <c r="H17" s="53">
        <f t="shared" si="1"/>
        <v>44880</v>
      </c>
      <c r="I17" s="55">
        <f t="shared" si="2"/>
        <v>50.72</v>
      </c>
      <c r="J17" s="55">
        <f t="shared" si="2"/>
        <v>49.52</v>
      </c>
      <c r="K17" s="56">
        <f t="shared" si="2"/>
        <v>50.12</v>
      </c>
    </row>
    <row r="18" spans="2:11" ht="34.5" customHeight="1" x14ac:dyDescent="0.4">
      <c r="B18" s="58" t="s">
        <v>49</v>
      </c>
      <c r="C18" s="59">
        <v>45360</v>
      </c>
      <c r="D18" s="59">
        <v>46563</v>
      </c>
      <c r="E18" s="59">
        <f t="shared" ref="E18:E19" si="3">SUM(C18:D18)</f>
        <v>91923</v>
      </c>
      <c r="F18" s="59">
        <v>22574</v>
      </c>
      <c r="G18" s="59">
        <v>22742</v>
      </c>
      <c r="H18" s="59">
        <f t="shared" si="1"/>
        <v>45316</v>
      </c>
      <c r="I18" s="60">
        <f t="shared" si="2"/>
        <v>49.77</v>
      </c>
      <c r="J18" s="60">
        <f t="shared" si="2"/>
        <v>48.84</v>
      </c>
      <c r="K18" s="57">
        <f t="shared" si="2"/>
        <v>49.3</v>
      </c>
    </row>
    <row r="19" spans="2:11" ht="34.5" customHeight="1" x14ac:dyDescent="0.4">
      <c r="B19" s="58" t="s">
        <v>50</v>
      </c>
      <c r="C19" s="59">
        <v>45360</v>
      </c>
      <c r="D19" s="59">
        <v>46563</v>
      </c>
      <c r="E19" s="59">
        <f t="shared" si="3"/>
        <v>91923</v>
      </c>
      <c r="F19" s="59">
        <v>22573</v>
      </c>
      <c r="G19" s="59">
        <v>22743</v>
      </c>
      <c r="H19" s="59">
        <f t="shared" si="1"/>
        <v>45316</v>
      </c>
      <c r="I19" s="60">
        <f t="shared" si="2"/>
        <v>49.76</v>
      </c>
      <c r="J19" s="60">
        <f t="shared" si="2"/>
        <v>48.84</v>
      </c>
      <c r="K19" s="57">
        <f t="shared" si="2"/>
        <v>49.3</v>
      </c>
    </row>
    <row r="20" spans="2:11" ht="34.5" customHeight="1" x14ac:dyDescent="0.4">
      <c r="B20" s="58" t="s">
        <v>51</v>
      </c>
      <c r="C20" s="59">
        <v>45739</v>
      </c>
      <c r="D20" s="59">
        <v>47317</v>
      </c>
      <c r="E20" s="59">
        <f>SUM(C20:D20)</f>
        <v>93056</v>
      </c>
      <c r="F20" s="59">
        <v>24376</v>
      </c>
      <c r="G20" s="59">
        <v>25470</v>
      </c>
      <c r="H20" s="59">
        <f>SUM(F20:G20)</f>
        <v>49846</v>
      </c>
      <c r="I20" s="60">
        <f t="shared" si="2"/>
        <v>53.29</v>
      </c>
      <c r="J20" s="60">
        <f t="shared" si="2"/>
        <v>53.83</v>
      </c>
      <c r="K20" s="57">
        <f t="shared" si="2"/>
        <v>53.57</v>
      </c>
    </row>
    <row r="21" spans="2:11" ht="34.5" customHeight="1" thickBot="1" x14ac:dyDescent="0.45">
      <c r="B21" s="61" t="s">
        <v>52</v>
      </c>
      <c r="C21" s="62">
        <v>45739</v>
      </c>
      <c r="D21" s="62">
        <v>47317</v>
      </c>
      <c r="E21" s="62">
        <f>SUM(C21:D21)</f>
        <v>93056</v>
      </c>
      <c r="F21" s="62">
        <v>24371</v>
      </c>
      <c r="G21" s="62">
        <v>25469</v>
      </c>
      <c r="H21" s="62">
        <f>SUM(F21:G21)</f>
        <v>49840</v>
      </c>
      <c r="I21" s="63">
        <f t="shared" si="2"/>
        <v>53.28</v>
      </c>
      <c r="J21" s="63">
        <f t="shared" si="2"/>
        <v>53.83</v>
      </c>
      <c r="K21" s="64">
        <f t="shared" si="2"/>
        <v>53.56</v>
      </c>
    </row>
    <row r="22" spans="2:11" s="65" customFormat="1" ht="34.5" customHeight="1" x14ac:dyDescent="0.4">
      <c r="B22" s="194" t="s">
        <v>53</v>
      </c>
      <c r="C22" s="194"/>
      <c r="D22" s="194"/>
      <c r="E22" s="194"/>
      <c r="F22" s="194"/>
      <c r="G22" s="194"/>
      <c r="H22" s="194"/>
      <c r="I22" s="194"/>
      <c r="J22" s="194"/>
      <c r="K22" s="194"/>
    </row>
  </sheetData>
  <mergeCells count="8">
    <mergeCell ref="B22:K22"/>
    <mergeCell ref="B2:K2"/>
    <mergeCell ref="B4:D4"/>
    <mergeCell ref="J5:K5"/>
    <mergeCell ref="B6:B7"/>
    <mergeCell ref="C6:E6"/>
    <mergeCell ref="F6:H6"/>
    <mergeCell ref="I6:K6"/>
  </mergeCells>
  <phoneticPr fontId="3"/>
  <pageMargins left="0.3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showGridLines="0" tabSelected="1" zoomScale="70" zoomScaleNormal="70" workbookViewId="0">
      <selection activeCell="S12" sqref="S12"/>
    </sheetView>
  </sheetViews>
  <sheetFormatPr defaultColWidth="9" defaultRowHeight="13.5" x14ac:dyDescent="0.4"/>
  <cols>
    <col min="1" max="1" width="9" style="125"/>
    <col min="2" max="2" width="18.75" style="125" customWidth="1"/>
    <col min="3" max="257" width="9" style="125"/>
    <col min="258" max="258" width="18.75" style="125" customWidth="1"/>
    <col min="259" max="513" width="9" style="125"/>
    <col min="514" max="514" width="18.75" style="125" customWidth="1"/>
    <col min="515" max="769" width="9" style="125"/>
    <col min="770" max="770" width="18.75" style="125" customWidth="1"/>
    <col min="771" max="1025" width="9" style="125"/>
    <col min="1026" max="1026" width="18.75" style="125" customWidth="1"/>
    <col min="1027" max="1281" width="9" style="125"/>
    <col min="1282" max="1282" width="18.75" style="125" customWidth="1"/>
    <col min="1283" max="1537" width="9" style="125"/>
    <col min="1538" max="1538" width="18.75" style="125" customWidth="1"/>
    <col min="1539" max="1793" width="9" style="125"/>
    <col min="1794" max="1794" width="18.75" style="125" customWidth="1"/>
    <col min="1795" max="2049" width="9" style="125"/>
    <col min="2050" max="2050" width="18.75" style="125" customWidth="1"/>
    <col min="2051" max="2305" width="9" style="125"/>
    <col min="2306" max="2306" width="18.75" style="125" customWidth="1"/>
    <col min="2307" max="2561" width="9" style="125"/>
    <col min="2562" max="2562" width="18.75" style="125" customWidth="1"/>
    <col min="2563" max="2817" width="9" style="125"/>
    <col min="2818" max="2818" width="18.75" style="125" customWidth="1"/>
    <col min="2819" max="3073" width="9" style="125"/>
    <col min="3074" max="3074" width="18.75" style="125" customWidth="1"/>
    <col min="3075" max="3329" width="9" style="125"/>
    <col min="3330" max="3330" width="18.75" style="125" customWidth="1"/>
    <col min="3331" max="3585" width="9" style="125"/>
    <col min="3586" max="3586" width="18.75" style="125" customWidth="1"/>
    <col min="3587" max="3841" width="9" style="125"/>
    <col min="3842" max="3842" width="18.75" style="125" customWidth="1"/>
    <col min="3843" max="4097" width="9" style="125"/>
    <col min="4098" max="4098" width="18.75" style="125" customWidth="1"/>
    <col min="4099" max="4353" width="9" style="125"/>
    <col min="4354" max="4354" width="18.75" style="125" customWidth="1"/>
    <col min="4355" max="4609" width="9" style="125"/>
    <col min="4610" max="4610" width="18.75" style="125" customWidth="1"/>
    <col min="4611" max="4865" width="9" style="125"/>
    <col min="4866" max="4866" width="18.75" style="125" customWidth="1"/>
    <col min="4867" max="5121" width="9" style="125"/>
    <col min="5122" max="5122" width="18.75" style="125" customWidth="1"/>
    <col min="5123" max="5377" width="9" style="125"/>
    <col min="5378" max="5378" width="18.75" style="125" customWidth="1"/>
    <col min="5379" max="5633" width="9" style="125"/>
    <col min="5634" max="5634" width="18.75" style="125" customWidth="1"/>
    <col min="5635" max="5889" width="9" style="125"/>
    <col min="5890" max="5890" width="18.75" style="125" customWidth="1"/>
    <col min="5891" max="6145" width="9" style="125"/>
    <col min="6146" max="6146" width="18.75" style="125" customWidth="1"/>
    <col min="6147" max="6401" width="9" style="125"/>
    <col min="6402" max="6402" width="18.75" style="125" customWidth="1"/>
    <col min="6403" max="6657" width="9" style="125"/>
    <col min="6658" max="6658" width="18.75" style="125" customWidth="1"/>
    <col min="6659" max="6913" width="9" style="125"/>
    <col min="6914" max="6914" width="18.75" style="125" customWidth="1"/>
    <col min="6915" max="7169" width="9" style="125"/>
    <col min="7170" max="7170" width="18.75" style="125" customWidth="1"/>
    <col min="7171" max="7425" width="9" style="125"/>
    <col min="7426" max="7426" width="18.75" style="125" customWidth="1"/>
    <col min="7427" max="7681" width="9" style="125"/>
    <col min="7682" max="7682" width="18.75" style="125" customWidth="1"/>
    <col min="7683" max="7937" width="9" style="125"/>
    <col min="7938" max="7938" width="18.75" style="125" customWidth="1"/>
    <col min="7939" max="8193" width="9" style="125"/>
    <col min="8194" max="8194" width="18.75" style="125" customWidth="1"/>
    <col min="8195" max="8449" width="9" style="125"/>
    <col min="8450" max="8450" width="18.75" style="125" customWidth="1"/>
    <col min="8451" max="8705" width="9" style="125"/>
    <col min="8706" max="8706" width="18.75" style="125" customWidth="1"/>
    <col min="8707" max="8961" width="9" style="125"/>
    <col min="8962" max="8962" width="18.75" style="125" customWidth="1"/>
    <col min="8963" max="9217" width="9" style="125"/>
    <col min="9218" max="9218" width="18.75" style="125" customWidth="1"/>
    <col min="9219" max="9473" width="9" style="125"/>
    <col min="9474" max="9474" width="18.75" style="125" customWidth="1"/>
    <col min="9475" max="9729" width="9" style="125"/>
    <col min="9730" max="9730" width="18.75" style="125" customWidth="1"/>
    <col min="9731" max="9985" width="9" style="125"/>
    <col min="9986" max="9986" width="18.75" style="125" customWidth="1"/>
    <col min="9987" max="10241" width="9" style="125"/>
    <col min="10242" max="10242" width="18.75" style="125" customWidth="1"/>
    <col min="10243" max="10497" width="9" style="125"/>
    <col min="10498" max="10498" width="18.75" style="125" customWidth="1"/>
    <col min="10499" max="10753" width="9" style="125"/>
    <col min="10754" max="10754" width="18.75" style="125" customWidth="1"/>
    <col min="10755" max="11009" width="9" style="125"/>
    <col min="11010" max="11010" width="18.75" style="125" customWidth="1"/>
    <col min="11011" max="11265" width="9" style="125"/>
    <col min="11266" max="11266" width="18.75" style="125" customWidth="1"/>
    <col min="11267" max="11521" width="9" style="125"/>
    <col min="11522" max="11522" width="18.75" style="125" customWidth="1"/>
    <col min="11523" max="11777" width="9" style="125"/>
    <col min="11778" max="11778" width="18.75" style="125" customWidth="1"/>
    <col min="11779" max="12033" width="9" style="125"/>
    <col min="12034" max="12034" width="18.75" style="125" customWidth="1"/>
    <col min="12035" max="12289" width="9" style="125"/>
    <col min="12290" max="12290" width="18.75" style="125" customWidth="1"/>
    <col min="12291" max="12545" width="9" style="125"/>
    <col min="12546" max="12546" width="18.75" style="125" customWidth="1"/>
    <col min="12547" max="12801" width="9" style="125"/>
    <col min="12802" max="12802" width="18.75" style="125" customWidth="1"/>
    <col min="12803" max="13057" width="9" style="125"/>
    <col min="13058" max="13058" width="18.75" style="125" customWidth="1"/>
    <col min="13059" max="13313" width="9" style="125"/>
    <col min="13314" max="13314" width="18.75" style="125" customWidth="1"/>
    <col min="13315" max="13569" width="9" style="125"/>
    <col min="13570" max="13570" width="18.75" style="125" customWidth="1"/>
    <col min="13571" max="13825" width="9" style="125"/>
    <col min="13826" max="13826" width="18.75" style="125" customWidth="1"/>
    <col min="13827" max="14081" width="9" style="125"/>
    <col min="14082" max="14082" width="18.75" style="125" customWidth="1"/>
    <col min="14083" max="14337" width="9" style="125"/>
    <col min="14338" max="14338" width="18.75" style="125" customWidth="1"/>
    <col min="14339" max="14593" width="9" style="125"/>
    <col min="14594" max="14594" width="18.75" style="125" customWidth="1"/>
    <col min="14595" max="14849" width="9" style="125"/>
    <col min="14850" max="14850" width="18.75" style="125" customWidth="1"/>
    <col min="14851" max="15105" width="9" style="125"/>
    <col min="15106" max="15106" width="18.75" style="125" customWidth="1"/>
    <col min="15107" max="15361" width="9" style="125"/>
    <col min="15362" max="15362" width="18.75" style="125" customWidth="1"/>
    <col min="15363" max="15617" width="9" style="125"/>
    <col min="15618" max="15618" width="18.75" style="125" customWidth="1"/>
    <col min="15619" max="15873" width="9" style="125"/>
    <col min="15874" max="15874" width="18.75" style="125" customWidth="1"/>
    <col min="15875" max="16129" width="9" style="125"/>
    <col min="16130" max="16130" width="18.75" style="125" customWidth="1"/>
    <col min="16131" max="16384" width="9" style="125"/>
  </cols>
  <sheetData>
    <row r="2" spans="2:11" ht="14.25" x14ac:dyDescent="0.4">
      <c r="B2" s="206" t="s">
        <v>54</v>
      </c>
      <c r="C2" s="206"/>
      <c r="D2" s="206"/>
    </row>
    <row r="3" spans="2:11" ht="17.25" customHeight="1" thickBot="1" x14ac:dyDescent="0.2">
      <c r="J3" s="207" t="s">
        <v>34</v>
      </c>
      <c r="K3" s="207"/>
    </row>
    <row r="4" spans="2:11" ht="21" customHeight="1" x14ac:dyDescent="0.4">
      <c r="B4" s="208" t="s">
        <v>35</v>
      </c>
      <c r="C4" s="210" t="s">
        <v>138</v>
      </c>
      <c r="D4" s="211"/>
      <c r="E4" s="211"/>
      <c r="F4" s="211" t="s">
        <v>37</v>
      </c>
      <c r="G4" s="211"/>
      <c r="H4" s="211"/>
      <c r="I4" s="211" t="s">
        <v>38</v>
      </c>
      <c r="J4" s="211"/>
      <c r="K4" s="212"/>
    </row>
    <row r="5" spans="2:11" ht="21" customHeight="1" x14ac:dyDescent="0.4">
      <c r="B5" s="209"/>
      <c r="C5" s="67" t="s">
        <v>26</v>
      </c>
      <c r="D5" s="68" t="s">
        <v>27</v>
      </c>
      <c r="E5" s="68" t="s">
        <v>30</v>
      </c>
      <c r="F5" s="68" t="s">
        <v>26</v>
      </c>
      <c r="G5" s="68" t="s">
        <v>27</v>
      </c>
      <c r="H5" s="68" t="s">
        <v>30</v>
      </c>
      <c r="I5" s="68" t="s">
        <v>26</v>
      </c>
      <c r="J5" s="68" t="s">
        <v>27</v>
      </c>
      <c r="K5" s="69" t="s">
        <v>30</v>
      </c>
    </row>
    <row r="6" spans="2:11" ht="29.25" customHeight="1" x14ac:dyDescent="0.4">
      <c r="B6" s="70" t="s">
        <v>55</v>
      </c>
      <c r="C6" s="71">
        <v>40105</v>
      </c>
      <c r="D6" s="72">
        <v>39586</v>
      </c>
      <c r="E6" s="71">
        <f t="shared" ref="E6:E20" si="0">SUM(C6:D6)</f>
        <v>79691</v>
      </c>
      <c r="F6" s="72">
        <v>21912</v>
      </c>
      <c r="G6" s="71">
        <v>21880</v>
      </c>
      <c r="H6" s="72">
        <f t="shared" ref="H6:H20" si="1">SUM(F6:G6)</f>
        <v>43792</v>
      </c>
      <c r="I6" s="73">
        <f t="shared" ref="I6:K20" si="2">ROUND(F6/C6*100,2)</f>
        <v>54.64</v>
      </c>
      <c r="J6" s="74">
        <f t="shared" si="2"/>
        <v>55.27</v>
      </c>
      <c r="K6" s="75">
        <f t="shared" si="2"/>
        <v>54.95</v>
      </c>
    </row>
    <row r="7" spans="2:11" ht="29.25" customHeight="1" x14ac:dyDescent="0.4">
      <c r="B7" s="76" t="s">
        <v>56</v>
      </c>
      <c r="C7" s="71">
        <v>40105</v>
      </c>
      <c r="D7" s="72">
        <v>39586</v>
      </c>
      <c r="E7" s="71">
        <f t="shared" si="0"/>
        <v>79691</v>
      </c>
      <c r="F7" s="72">
        <v>21906</v>
      </c>
      <c r="G7" s="71">
        <v>21876</v>
      </c>
      <c r="H7" s="72">
        <f t="shared" si="1"/>
        <v>43782</v>
      </c>
      <c r="I7" s="73">
        <f t="shared" si="2"/>
        <v>54.62</v>
      </c>
      <c r="J7" s="74">
        <f t="shared" si="2"/>
        <v>55.26</v>
      </c>
      <c r="K7" s="75">
        <f t="shared" si="2"/>
        <v>54.94</v>
      </c>
    </row>
    <row r="8" spans="2:11" ht="29.25" customHeight="1" x14ac:dyDescent="0.4">
      <c r="B8" s="70" t="s">
        <v>57</v>
      </c>
      <c r="C8" s="71">
        <v>41684</v>
      </c>
      <c r="D8" s="72">
        <v>41523</v>
      </c>
      <c r="E8" s="71">
        <f t="shared" si="0"/>
        <v>83207</v>
      </c>
      <c r="F8" s="72">
        <v>21420</v>
      </c>
      <c r="G8" s="71">
        <v>21640</v>
      </c>
      <c r="H8" s="72">
        <f t="shared" si="1"/>
        <v>43060</v>
      </c>
      <c r="I8" s="73">
        <f t="shared" si="2"/>
        <v>51.39</v>
      </c>
      <c r="J8" s="74">
        <f t="shared" si="2"/>
        <v>52.12</v>
      </c>
      <c r="K8" s="75">
        <f t="shared" si="2"/>
        <v>51.75</v>
      </c>
    </row>
    <row r="9" spans="2:11" ht="29.25" customHeight="1" x14ac:dyDescent="0.4">
      <c r="B9" s="70" t="s">
        <v>58</v>
      </c>
      <c r="C9" s="71">
        <v>41734</v>
      </c>
      <c r="D9" s="72">
        <v>41552</v>
      </c>
      <c r="E9" s="71">
        <f t="shared" si="0"/>
        <v>83286</v>
      </c>
      <c r="F9" s="72">
        <v>21435</v>
      </c>
      <c r="G9" s="71">
        <v>21645</v>
      </c>
      <c r="H9" s="72">
        <f t="shared" si="1"/>
        <v>43080</v>
      </c>
      <c r="I9" s="73">
        <f t="shared" si="2"/>
        <v>51.36</v>
      </c>
      <c r="J9" s="74">
        <f t="shared" si="2"/>
        <v>52.09</v>
      </c>
      <c r="K9" s="75">
        <f t="shared" si="2"/>
        <v>51.73</v>
      </c>
    </row>
    <row r="10" spans="2:11" ht="29.25" customHeight="1" x14ac:dyDescent="0.4">
      <c r="B10" s="70" t="s">
        <v>59</v>
      </c>
      <c r="C10" s="71">
        <v>41668</v>
      </c>
      <c r="D10" s="72">
        <v>41668</v>
      </c>
      <c r="E10" s="71">
        <f t="shared" si="0"/>
        <v>83336</v>
      </c>
      <c r="F10" s="72">
        <v>9272</v>
      </c>
      <c r="G10" s="71">
        <v>8139</v>
      </c>
      <c r="H10" s="72">
        <f t="shared" si="1"/>
        <v>17411</v>
      </c>
      <c r="I10" s="73">
        <f t="shared" si="2"/>
        <v>22.25</v>
      </c>
      <c r="J10" s="74">
        <f t="shared" si="2"/>
        <v>19.53</v>
      </c>
      <c r="K10" s="75">
        <f t="shared" si="2"/>
        <v>20.89</v>
      </c>
    </row>
    <row r="11" spans="2:11" ht="29.25" customHeight="1" x14ac:dyDescent="0.4">
      <c r="B11" s="70" t="s">
        <v>60</v>
      </c>
      <c r="C11" s="71">
        <v>42027</v>
      </c>
      <c r="D11" s="72">
        <v>42068</v>
      </c>
      <c r="E11" s="71">
        <f t="shared" si="0"/>
        <v>84095</v>
      </c>
      <c r="F11" s="72">
        <v>22126</v>
      </c>
      <c r="G11" s="71">
        <v>22025</v>
      </c>
      <c r="H11" s="72">
        <f t="shared" si="1"/>
        <v>44151</v>
      </c>
      <c r="I11" s="73">
        <f t="shared" si="2"/>
        <v>52.65</v>
      </c>
      <c r="J11" s="74">
        <f t="shared" si="2"/>
        <v>52.36</v>
      </c>
      <c r="K11" s="75">
        <f t="shared" si="2"/>
        <v>52.5</v>
      </c>
    </row>
    <row r="12" spans="2:11" ht="29.25" customHeight="1" x14ac:dyDescent="0.4">
      <c r="B12" s="70" t="s">
        <v>61</v>
      </c>
      <c r="C12" s="71">
        <v>42077</v>
      </c>
      <c r="D12" s="72">
        <v>42096</v>
      </c>
      <c r="E12" s="71">
        <f t="shared" si="0"/>
        <v>84173</v>
      </c>
      <c r="F12" s="72">
        <v>22136</v>
      </c>
      <c r="G12" s="71">
        <v>22029</v>
      </c>
      <c r="H12" s="72">
        <f t="shared" si="1"/>
        <v>44165</v>
      </c>
      <c r="I12" s="73">
        <f t="shared" si="2"/>
        <v>52.61</v>
      </c>
      <c r="J12" s="74">
        <f t="shared" si="2"/>
        <v>52.33</v>
      </c>
      <c r="K12" s="75">
        <f t="shared" si="2"/>
        <v>52.47</v>
      </c>
    </row>
    <row r="13" spans="2:11" ht="29.25" customHeight="1" x14ac:dyDescent="0.4">
      <c r="B13" s="70" t="s">
        <v>62</v>
      </c>
      <c r="C13" s="71">
        <v>42921</v>
      </c>
      <c r="D13" s="72">
        <v>42898</v>
      </c>
      <c r="E13" s="71">
        <f t="shared" si="0"/>
        <v>85819</v>
      </c>
      <c r="F13" s="72">
        <v>23560</v>
      </c>
      <c r="G13" s="71">
        <v>23110</v>
      </c>
      <c r="H13" s="72">
        <f t="shared" si="1"/>
        <v>46670</v>
      </c>
      <c r="I13" s="73">
        <f t="shared" si="2"/>
        <v>54.89</v>
      </c>
      <c r="J13" s="74">
        <f t="shared" si="2"/>
        <v>53.87</v>
      </c>
      <c r="K13" s="75">
        <f t="shared" si="2"/>
        <v>54.38</v>
      </c>
    </row>
    <row r="14" spans="2:11" ht="29.25" customHeight="1" x14ac:dyDescent="0.4">
      <c r="B14" s="70" t="s">
        <v>63</v>
      </c>
      <c r="C14" s="71">
        <v>42921</v>
      </c>
      <c r="D14" s="72">
        <v>42898</v>
      </c>
      <c r="E14" s="71">
        <f t="shared" si="0"/>
        <v>85819</v>
      </c>
      <c r="F14" s="72">
        <v>23560</v>
      </c>
      <c r="G14" s="71">
        <v>23101</v>
      </c>
      <c r="H14" s="72">
        <f t="shared" si="1"/>
        <v>46661</v>
      </c>
      <c r="I14" s="73">
        <f t="shared" si="2"/>
        <v>54.89</v>
      </c>
      <c r="J14" s="74">
        <f t="shared" si="2"/>
        <v>53.85</v>
      </c>
      <c r="K14" s="75">
        <f t="shared" si="2"/>
        <v>54.37</v>
      </c>
    </row>
    <row r="15" spans="2:11" ht="29.25" customHeight="1" x14ac:dyDescent="0.4">
      <c r="B15" s="77" t="s">
        <v>64</v>
      </c>
      <c r="C15" s="78">
        <v>44158</v>
      </c>
      <c r="D15" s="78">
        <v>44410</v>
      </c>
      <c r="E15" s="79">
        <f t="shared" si="0"/>
        <v>88568</v>
      </c>
      <c r="F15" s="78">
        <v>26016</v>
      </c>
      <c r="G15" s="78">
        <v>26359</v>
      </c>
      <c r="H15" s="78">
        <f t="shared" si="1"/>
        <v>52375</v>
      </c>
      <c r="I15" s="80">
        <f t="shared" si="2"/>
        <v>58.92</v>
      </c>
      <c r="J15" s="81">
        <f t="shared" si="2"/>
        <v>59.35</v>
      </c>
      <c r="K15" s="82">
        <f t="shared" si="2"/>
        <v>59.14</v>
      </c>
    </row>
    <row r="16" spans="2:11" ht="29.25" customHeight="1" x14ac:dyDescent="0.4">
      <c r="B16" s="77" t="s">
        <v>65</v>
      </c>
      <c r="C16" s="78">
        <v>44158</v>
      </c>
      <c r="D16" s="78">
        <v>44410</v>
      </c>
      <c r="E16" s="79">
        <f t="shared" si="0"/>
        <v>88568</v>
      </c>
      <c r="F16" s="78">
        <v>26011</v>
      </c>
      <c r="G16" s="78">
        <v>26359</v>
      </c>
      <c r="H16" s="78">
        <f t="shared" si="1"/>
        <v>52370</v>
      </c>
      <c r="I16" s="80">
        <f t="shared" si="2"/>
        <v>58.9</v>
      </c>
      <c r="J16" s="81">
        <f t="shared" si="2"/>
        <v>59.35</v>
      </c>
      <c r="K16" s="82">
        <f t="shared" si="2"/>
        <v>59.13</v>
      </c>
    </row>
    <row r="17" spans="2:11" ht="30.75" customHeight="1" x14ac:dyDescent="0.4">
      <c r="B17" s="77" t="s">
        <v>66</v>
      </c>
      <c r="C17" s="78">
        <v>44326</v>
      </c>
      <c r="D17" s="78">
        <v>45020</v>
      </c>
      <c r="E17" s="79">
        <f t="shared" si="0"/>
        <v>89346</v>
      </c>
      <c r="F17" s="78">
        <v>22541</v>
      </c>
      <c r="G17" s="78">
        <v>22307</v>
      </c>
      <c r="H17" s="78">
        <f t="shared" si="1"/>
        <v>44848</v>
      </c>
      <c r="I17" s="80">
        <f t="shared" si="2"/>
        <v>50.85</v>
      </c>
      <c r="J17" s="81">
        <f t="shared" si="2"/>
        <v>49.55</v>
      </c>
      <c r="K17" s="82">
        <f t="shared" si="2"/>
        <v>50.2</v>
      </c>
    </row>
    <row r="18" spans="2:11" ht="30.75" customHeight="1" x14ac:dyDescent="0.4">
      <c r="B18" s="77" t="s">
        <v>111</v>
      </c>
      <c r="C18" s="78">
        <v>44326</v>
      </c>
      <c r="D18" s="78">
        <v>45020</v>
      </c>
      <c r="E18" s="79">
        <f t="shared" si="0"/>
        <v>89346</v>
      </c>
      <c r="F18" s="78">
        <v>22545</v>
      </c>
      <c r="G18" s="78">
        <v>22303</v>
      </c>
      <c r="H18" s="78">
        <f t="shared" si="1"/>
        <v>44848</v>
      </c>
      <c r="I18" s="80">
        <f t="shared" si="2"/>
        <v>50.86</v>
      </c>
      <c r="J18" s="81">
        <f t="shared" si="2"/>
        <v>49.54</v>
      </c>
      <c r="K18" s="82">
        <f t="shared" si="2"/>
        <v>50.2</v>
      </c>
    </row>
    <row r="19" spans="2:11" ht="30.75" customHeight="1" x14ac:dyDescent="0.4">
      <c r="B19" s="77" t="s">
        <v>67</v>
      </c>
      <c r="C19" s="78">
        <v>45173</v>
      </c>
      <c r="D19" s="78">
        <v>46213</v>
      </c>
      <c r="E19" s="78">
        <f t="shared" si="0"/>
        <v>91386</v>
      </c>
      <c r="F19" s="78">
        <v>23510</v>
      </c>
      <c r="G19" s="78">
        <v>24055</v>
      </c>
      <c r="H19" s="78">
        <f t="shared" si="1"/>
        <v>47565</v>
      </c>
      <c r="I19" s="81">
        <f t="shared" si="2"/>
        <v>52.04</v>
      </c>
      <c r="J19" s="81">
        <f t="shared" si="2"/>
        <v>52.05</v>
      </c>
      <c r="K19" s="82">
        <f t="shared" si="2"/>
        <v>52.05</v>
      </c>
    </row>
    <row r="20" spans="2:11" ht="30.75" customHeight="1" x14ac:dyDescent="0.4">
      <c r="B20" s="77" t="s">
        <v>112</v>
      </c>
      <c r="C20" s="78">
        <v>45173</v>
      </c>
      <c r="D20" s="78">
        <v>46213</v>
      </c>
      <c r="E20" s="78">
        <f t="shared" si="0"/>
        <v>91386</v>
      </c>
      <c r="F20" s="78">
        <v>23511</v>
      </c>
      <c r="G20" s="78">
        <v>24056</v>
      </c>
      <c r="H20" s="78">
        <f t="shared" si="1"/>
        <v>47567</v>
      </c>
      <c r="I20" s="81">
        <f t="shared" si="2"/>
        <v>52.05</v>
      </c>
      <c r="J20" s="81">
        <f t="shared" si="2"/>
        <v>52.05</v>
      </c>
      <c r="K20" s="82">
        <f t="shared" si="2"/>
        <v>52.05</v>
      </c>
    </row>
    <row r="21" spans="2:11" ht="30.75" customHeight="1" x14ac:dyDescent="0.4">
      <c r="B21" s="77" t="s">
        <v>68</v>
      </c>
      <c r="C21" s="78">
        <v>45555</v>
      </c>
      <c r="D21" s="78">
        <v>46959</v>
      </c>
      <c r="E21" s="78">
        <v>92514</v>
      </c>
      <c r="F21" s="78">
        <v>20837</v>
      </c>
      <c r="G21" s="78">
        <v>20978</v>
      </c>
      <c r="H21" s="78">
        <v>41815</v>
      </c>
      <c r="I21" s="81">
        <v>45.74</v>
      </c>
      <c r="J21" s="81">
        <v>44.67</v>
      </c>
      <c r="K21" s="82">
        <v>45.2</v>
      </c>
    </row>
    <row r="22" spans="2:11" ht="30.75" customHeight="1" x14ac:dyDescent="0.4">
      <c r="B22" s="77" t="s">
        <v>69</v>
      </c>
      <c r="C22" s="78">
        <v>45555</v>
      </c>
      <c r="D22" s="78">
        <v>46959</v>
      </c>
      <c r="E22" s="78">
        <v>92514</v>
      </c>
      <c r="F22" s="78">
        <v>20835</v>
      </c>
      <c r="G22" s="78">
        <v>20979</v>
      </c>
      <c r="H22" s="78">
        <v>41814</v>
      </c>
      <c r="I22" s="81">
        <v>45.74</v>
      </c>
      <c r="J22" s="81">
        <v>44.68</v>
      </c>
      <c r="K22" s="82">
        <v>45.2</v>
      </c>
    </row>
    <row r="23" spans="2:11" ht="30.75" customHeight="1" x14ac:dyDescent="0.4">
      <c r="B23" s="77" t="s">
        <v>113</v>
      </c>
      <c r="C23" s="78">
        <v>45630</v>
      </c>
      <c r="D23" s="78">
        <v>47199</v>
      </c>
      <c r="E23" s="78">
        <v>92829</v>
      </c>
      <c r="F23" s="78">
        <v>22663</v>
      </c>
      <c r="G23" s="78">
        <v>23464</v>
      </c>
      <c r="H23" s="78">
        <v>46127</v>
      </c>
      <c r="I23" s="81">
        <v>49.67</v>
      </c>
      <c r="J23" s="81">
        <v>49.71</v>
      </c>
      <c r="K23" s="82">
        <v>49.69</v>
      </c>
    </row>
    <row r="24" spans="2:11" ht="30.75" customHeight="1" thickBot="1" x14ac:dyDescent="0.45">
      <c r="B24" s="77" t="s">
        <v>114</v>
      </c>
      <c r="C24" s="78">
        <v>45630</v>
      </c>
      <c r="D24" s="78">
        <v>47199</v>
      </c>
      <c r="E24" s="78">
        <v>92829</v>
      </c>
      <c r="F24" s="78">
        <v>22660</v>
      </c>
      <c r="G24" s="78">
        <v>23462</v>
      </c>
      <c r="H24" s="78">
        <v>46122</v>
      </c>
      <c r="I24" s="81">
        <v>49.66</v>
      </c>
      <c r="J24" s="81">
        <v>49.71</v>
      </c>
      <c r="K24" s="82">
        <v>49.68</v>
      </c>
    </row>
    <row r="25" spans="2:11" ht="45.75" customHeight="1" x14ac:dyDescent="0.4">
      <c r="B25" s="204" t="s">
        <v>70</v>
      </c>
      <c r="C25" s="204"/>
      <c r="D25" s="204"/>
      <c r="E25" s="204"/>
      <c r="F25" s="204"/>
      <c r="G25" s="204"/>
      <c r="H25" s="204"/>
      <c r="I25" s="204"/>
      <c r="J25" s="204"/>
      <c r="K25" s="204"/>
    </row>
    <row r="26" spans="2:11" x14ac:dyDescent="0.4">
      <c r="B26" s="205"/>
      <c r="C26" s="205"/>
      <c r="D26" s="205"/>
      <c r="E26" s="83"/>
      <c r="F26" s="83"/>
    </row>
  </sheetData>
  <mergeCells count="8">
    <mergeCell ref="B25:K25"/>
    <mergeCell ref="B26:D26"/>
    <mergeCell ref="B2:D2"/>
    <mergeCell ref="J3:K3"/>
    <mergeCell ref="B4:B5"/>
    <mergeCell ref="C4:E4"/>
    <mergeCell ref="F4:H4"/>
    <mergeCell ref="I4:K4"/>
  </mergeCells>
  <phoneticPr fontId="3"/>
  <pageMargins left="0.50972222222222197" right="0.179861111111111" top="0.98333333333333295" bottom="0.98333333333333295" header="0.51111111111111096" footer="0.51111111111111096"/>
  <pageSetup paperSize="9" scale="88" firstPageNumber="429496319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showGridLines="0" workbookViewId="0">
      <selection activeCell="B12" sqref="B12:K12"/>
    </sheetView>
  </sheetViews>
  <sheetFormatPr defaultColWidth="9" defaultRowHeight="13.5" x14ac:dyDescent="0.4"/>
  <cols>
    <col min="1" max="1" width="9" style="84"/>
    <col min="2" max="2" width="16" style="84" customWidth="1"/>
    <col min="3" max="257" width="9" style="84"/>
    <col min="258" max="258" width="16" style="84" customWidth="1"/>
    <col min="259" max="513" width="9" style="84"/>
    <col min="514" max="514" width="16" style="84" customWidth="1"/>
    <col min="515" max="769" width="9" style="84"/>
    <col min="770" max="770" width="16" style="84" customWidth="1"/>
    <col min="771" max="1025" width="9" style="84"/>
    <col min="1026" max="1026" width="16" style="84" customWidth="1"/>
    <col min="1027" max="1281" width="9" style="84"/>
    <col min="1282" max="1282" width="16" style="84" customWidth="1"/>
    <col min="1283" max="1537" width="9" style="84"/>
    <col min="1538" max="1538" width="16" style="84" customWidth="1"/>
    <col min="1539" max="1793" width="9" style="84"/>
    <col min="1794" max="1794" width="16" style="84" customWidth="1"/>
    <col min="1795" max="2049" width="9" style="84"/>
    <col min="2050" max="2050" width="16" style="84" customWidth="1"/>
    <col min="2051" max="2305" width="9" style="84"/>
    <col min="2306" max="2306" width="16" style="84" customWidth="1"/>
    <col min="2307" max="2561" width="9" style="84"/>
    <col min="2562" max="2562" width="16" style="84" customWidth="1"/>
    <col min="2563" max="2817" width="9" style="84"/>
    <col min="2818" max="2818" width="16" style="84" customWidth="1"/>
    <col min="2819" max="3073" width="9" style="84"/>
    <col min="3074" max="3074" width="16" style="84" customWidth="1"/>
    <col min="3075" max="3329" width="9" style="84"/>
    <col min="3330" max="3330" width="16" style="84" customWidth="1"/>
    <col min="3331" max="3585" width="9" style="84"/>
    <col min="3586" max="3586" width="16" style="84" customWidth="1"/>
    <col min="3587" max="3841" width="9" style="84"/>
    <col min="3842" max="3842" width="16" style="84" customWidth="1"/>
    <col min="3843" max="4097" width="9" style="84"/>
    <col min="4098" max="4098" width="16" style="84" customWidth="1"/>
    <col min="4099" max="4353" width="9" style="84"/>
    <col min="4354" max="4354" width="16" style="84" customWidth="1"/>
    <col min="4355" max="4609" width="9" style="84"/>
    <col min="4610" max="4610" width="16" style="84" customWidth="1"/>
    <col min="4611" max="4865" width="9" style="84"/>
    <col min="4866" max="4866" width="16" style="84" customWidth="1"/>
    <col min="4867" max="5121" width="9" style="84"/>
    <col min="5122" max="5122" width="16" style="84" customWidth="1"/>
    <col min="5123" max="5377" width="9" style="84"/>
    <col min="5378" max="5378" width="16" style="84" customWidth="1"/>
    <col min="5379" max="5633" width="9" style="84"/>
    <col min="5634" max="5634" width="16" style="84" customWidth="1"/>
    <col min="5635" max="5889" width="9" style="84"/>
    <col min="5890" max="5890" width="16" style="84" customWidth="1"/>
    <col min="5891" max="6145" width="9" style="84"/>
    <col min="6146" max="6146" width="16" style="84" customWidth="1"/>
    <col min="6147" max="6401" width="9" style="84"/>
    <col min="6402" max="6402" width="16" style="84" customWidth="1"/>
    <col min="6403" max="6657" width="9" style="84"/>
    <col min="6658" max="6658" width="16" style="84" customWidth="1"/>
    <col min="6659" max="6913" width="9" style="84"/>
    <col min="6914" max="6914" width="16" style="84" customWidth="1"/>
    <col min="6915" max="7169" width="9" style="84"/>
    <col min="7170" max="7170" width="16" style="84" customWidth="1"/>
    <col min="7171" max="7425" width="9" style="84"/>
    <col min="7426" max="7426" width="16" style="84" customWidth="1"/>
    <col min="7427" max="7681" width="9" style="84"/>
    <col min="7682" max="7682" width="16" style="84" customWidth="1"/>
    <col min="7683" max="7937" width="9" style="84"/>
    <col min="7938" max="7938" width="16" style="84" customWidth="1"/>
    <col min="7939" max="8193" width="9" style="84"/>
    <col min="8194" max="8194" width="16" style="84" customWidth="1"/>
    <col min="8195" max="8449" width="9" style="84"/>
    <col min="8450" max="8450" width="16" style="84" customWidth="1"/>
    <col min="8451" max="8705" width="9" style="84"/>
    <col min="8706" max="8706" width="16" style="84" customWidth="1"/>
    <col min="8707" max="8961" width="9" style="84"/>
    <col min="8962" max="8962" width="16" style="84" customWidth="1"/>
    <col min="8963" max="9217" width="9" style="84"/>
    <col min="9218" max="9218" width="16" style="84" customWidth="1"/>
    <col min="9219" max="9473" width="9" style="84"/>
    <col min="9474" max="9474" width="16" style="84" customWidth="1"/>
    <col min="9475" max="9729" width="9" style="84"/>
    <col min="9730" max="9730" width="16" style="84" customWidth="1"/>
    <col min="9731" max="9985" width="9" style="84"/>
    <col min="9986" max="9986" width="16" style="84" customWidth="1"/>
    <col min="9987" max="10241" width="9" style="84"/>
    <col min="10242" max="10242" width="16" style="84" customWidth="1"/>
    <col min="10243" max="10497" width="9" style="84"/>
    <col min="10498" max="10498" width="16" style="84" customWidth="1"/>
    <col min="10499" max="10753" width="9" style="84"/>
    <col min="10754" max="10754" width="16" style="84" customWidth="1"/>
    <col min="10755" max="11009" width="9" style="84"/>
    <col min="11010" max="11010" width="16" style="84" customWidth="1"/>
    <col min="11011" max="11265" width="9" style="84"/>
    <col min="11266" max="11266" width="16" style="84" customWidth="1"/>
    <col min="11267" max="11521" width="9" style="84"/>
    <col min="11522" max="11522" width="16" style="84" customWidth="1"/>
    <col min="11523" max="11777" width="9" style="84"/>
    <col min="11778" max="11778" width="16" style="84" customWidth="1"/>
    <col min="11779" max="12033" width="9" style="84"/>
    <col min="12034" max="12034" width="16" style="84" customWidth="1"/>
    <col min="12035" max="12289" width="9" style="84"/>
    <col min="12290" max="12290" width="16" style="84" customWidth="1"/>
    <col min="12291" max="12545" width="9" style="84"/>
    <col min="12546" max="12546" width="16" style="84" customWidth="1"/>
    <col min="12547" max="12801" width="9" style="84"/>
    <col min="12802" max="12802" width="16" style="84" customWidth="1"/>
    <col min="12803" max="13057" width="9" style="84"/>
    <col min="13058" max="13058" width="16" style="84" customWidth="1"/>
    <col min="13059" max="13313" width="9" style="84"/>
    <col min="13314" max="13314" width="16" style="84" customWidth="1"/>
    <col min="13315" max="13569" width="9" style="84"/>
    <col min="13570" max="13570" width="16" style="84" customWidth="1"/>
    <col min="13571" max="13825" width="9" style="84"/>
    <col min="13826" max="13826" width="16" style="84" customWidth="1"/>
    <col min="13827" max="14081" width="9" style="84"/>
    <col min="14082" max="14082" width="16" style="84" customWidth="1"/>
    <col min="14083" max="14337" width="9" style="84"/>
    <col min="14338" max="14338" width="16" style="84" customWidth="1"/>
    <col min="14339" max="14593" width="9" style="84"/>
    <col min="14594" max="14594" width="16" style="84" customWidth="1"/>
    <col min="14595" max="14849" width="9" style="84"/>
    <col min="14850" max="14850" width="16" style="84" customWidth="1"/>
    <col min="14851" max="15105" width="9" style="84"/>
    <col min="15106" max="15106" width="16" style="84" customWidth="1"/>
    <col min="15107" max="15361" width="9" style="84"/>
    <col min="15362" max="15362" width="16" style="84" customWidth="1"/>
    <col min="15363" max="15617" width="9" style="84"/>
    <col min="15618" max="15618" width="16" style="84" customWidth="1"/>
    <col min="15619" max="15873" width="9" style="84"/>
    <col min="15874" max="15874" width="16" style="84" customWidth="1"/>
    <col min="15875" max="16129" width="9" style="84"/>
    <col min="16130" max="16130" width="16" style="84" customWidth="1"/>
    <col min="16131" max="16384" width="9" style="84"/>
  </cols>
  <sheetData>
    <row r="2" spans="2:11" ht="14.25" x14ac:dyDescent="0.4">
      <c r="B2" s="214" t="s">
        <v>71</v>
      </c>
      <c r="C2" s="214"/>
      <c r="D2" s="214"/>
    </row>
    <row r="3" spans="2:11" ht="17.25" customHeight="1" thickBot="1" x14ac:dyDescent="0.2">
      <c r="J3" s="215" t="s">
        <v>34</v>
      </c>
      <c r="K3" s="215"/>
    </row>
    <row r="4" spans="2:11" ht="21" customHeight="1" x14ac:dyDescent="0.4">
      <c r="B4" s="216" t="s">
        <v>35</v>
      </c>
      <c r="C4" s="218" t="s">
        <v>36</v>
      </c>
      <c r="D4" s="219"/>
      <c r="E4" s="219"/>
      <c r="F4" s="219" t="s">
        <v>37</v>
      </c>
      <c r="G4" s="219"/>
      <c r="H4" s="219"/>
      <c r="I4" s="219" t="s">
        <v>38</v>
      </c>
      <c r="J4" s="219"/>
      <c r="K4" s="220"/>
    </row>
    <row r="5" spans="2:11" ht="21" customHeight="1" x14ac:dyDescent="0.4">
      <c r="B5" s="217"/>
      <c r="C5" s="85" t="s">
        <v>26</v>
      </c>
      <c r="D5" s="86" t="s">
        <v>27</v>
      </c>
      <c r="E5" s="86" t="s">
        <v>30</v>
      </c>
      <c r="F5" s="86" t="s">
        <v>26</v>
      </c>
      <c r="G5" s="86" t="s">
        <v>27</v>
      </c>
      <c r="H5" s="86" t="s">
        <v>30</v>
      </c>
      <c r="I5" s="86" t="s">
        <v>26</v>
      </c>
      <c r="J5" s="86" t="s">
        <v>27</v>
      </c>
      <c r="K5" s="87" t="s">
        <v>30</v>
      </c>
    </row>
    <row r="6" spans="2:11" ht="29.25" customHeight="1" x14ac:dyDescent="0.4">
      <c r="B6" s="88" t="s">
        <v>72</v>
      </c>
      <c r="C6" s="89">
        <v>40716</v>
      </c>
      <c r="D6" s="90">
        <v>40616</v>
      </c>
      <c r="E6" s="89">
        <f>SUM(C6:D6)</f>
        <v>81332</v>
      </c>
      <c r="F6" s="90">
        <v>14209</v>
      </c>
      <c r="G6" s="89">
        <v>13779</v>
      </c>
      <c r="H6" s="90">
        <f>SUM(F6:G6)</f>
        <v>27988</v>
      </c>
      <c r="I6" s="91">
        <f t="shared" ref="I6:K11" si="0">ROUND(F6/C6*100,2)</f>
        <v>34.9</v>
      </c>
      <c r="J6" s="92">
        <f t="shared" si="0"/>
        <v>33.93</v>
      </c>
      <c r="K6" s="93">
        <f t="shared" si="0"/>
        <v>34.409999999999997</v>
      </c>
    </row>
    <row r="7" spans="2:11" ht="29.25" customHeight="1" x14ac:dyDescent="0.4">
      <c r="B7" s="94" t="s">
        <v>73</v>
      </c>
      <c r="C7" s="95">
        <v>41656</v>
      </c>
      <c r="D7" s="95">
        <v>41698</v>
      </c>
      <c r="E7" s="95">
        <f>SUM(C7:D7)</f>
        <v>83354</v>
      </c>
      <c r="F7" s="95">
        <v>17440</v>
      </c>
      <c r="G7" s="95">
        <v>17630</v>
      </c>
      <c r="H7" s="95">
        <f>SUM(F7:G7)</f>
        <v>35070</v>
      </c>
      <c r="I7" s="92">
        <f t="shared" si="0"/>
        <v>41.87</v>
      </c>
      <c r="J7" s="92">
        <f t="shared" si="0"/>
        <v>42.28</v>
      </c>
      <c r="K7" s="96">
        <f t="shared" si="0"/>
        <v>42.07</v>
      </c>
    </row>
    <row r="8" spans="2:11" ht="29.25" customHeight="1" x14ac:dyDescent="0.4">
      <c r="B8" s="88" t="s">
        <v>74</v>
      </c>
      <c r="C8" s="89">
        <v>43057</v>
      </c>
      <c r="D8" s="90">
        <v>43273</v>
      </c>
      <c r="E8" s="89">
        <f>SUM(C8:D8)</f>
        <v>86330</v>
      </c>
      <c r="F8" s="90">
        <v>18666</v>
      </c>
      <c r="G8" s="89">
        <v>18598</v>
      </c>
      <c r="H8" s="90">
        <f>SUM(F8:G8)</f>
        <v>37264</v>
      </c>
      <c r="I8" s="91">
        <f t="shared" si="0"/>
        <v>43.35</v>
      </c>
      <c r="J8" s="92">
        <f t="shared" si="0"/>
        <v>42.98</v>
      </c>
      <c r="K8" s="93">
        <f t="shared" si="0"/>
        <v>43.16</v>
      </c>
    </row>
    <row r="9" spans="2:11" ht="29.25" customHeight="1" x14ac:dyDescent="0.4">
      <c r="B9" s="88" t="s">
        <v>75</v>
      </c>
      <c r="C9" s="89">
        <v>43782</v>
      </c>
      <c r="D9" s="90">
        <v>44431</v>
      </c>
      <c r="E9" s="89">
        <v>88213</v>
      </c>
      <c r="F9" s="90">
        <v>13429</v>
      </c>
      <c r="G9" s="89">
        <v>13826</v>
      </c>
      <c r="H9" s="90">
        <v>27255</v>
      </c>
      <c r="I9" s="91">
        <f t="shared" si="0"/>
        <v>30.67</v>
      </c>
      <c r="J9" s="92">
        <f t="shared" si="0"/>
        <v>31.12</v>
      </c>
      <c r="K9" s="93">
        <f t="shared" si="0"/>
        <v>30.9</v>
      </c>
    </row>
    <row r="10" spans="2:11" ht="29.25" customHeight="1" x14ac:dyDescent="0.4">
      <c r="B10" s="97" t="s">
        <v>76</v>
      </c>
      <c r="C10" s="98">
        <v>44495</v>
      </c>
      <c r="D10" s="99">
        <v>45707</v>
      </c>
      <c r="E10" s="98">
        <f>SUM(C10:D10)</f>
        <v>90202</v>
      </c>
      <c r="F10" s="99">
        <v>12827</v>
      </c>
      <c r="G10" s="98">
        <v>13144</v>
      </c>
      <c r="H10" s="99">
        <f>SUM(F10:G10)</f>
        <v>25971</v>
      </c>
      <c r="I10" s="91">
        <f t="shared" si="0"/>
        <v>28.83</v>
      </c>
      <c r="J10" s="92">
        <f t="shared" si="0"/>
        <v>28.76</v>
      </c>
      <c r="K10" s="93">
        <f t="shared" si="0"/>
        <v>28.79</v>
      </c>
    </row>
    <row r="11" spans="2:11" ht="29.25" customHeight="1" thickBot="1" x14ac:dyDescent="0.45">
      <c r="B11" s="100" t="s">
        <v>77</v>
      </c>
      <c r="C11" s="101">
        <v>45103</v>
      </c>
      <c r="D11" s="102">
        <v>46726</v>
      </c>
      <c r="E11" s="101">
        <f>SUM(C11+D11)</f>
        <v>91829</v>
      </c>
      <c r="F11" s="102">
        <v>15581</v>
      </c>
      <c r="G11" s="101">
        <v>16574</v>
      </c>
      <c r="H11" s="102">
        <f>SUM(F11+G11)</f>
        <v>32155</v>
      </c>
      <c r="I11" s="91">
        <f t="shared" si="0"/>
        <v>34.549999999999997</v>
      </c>
      <c r="J11" s="92">
        <f t="shared" si="0"/>
        <v>35.47</v>
      </c>
      <c r="K11" s="93">
        <f t="shared" si="0"/>
        <v>35.020000000000003</v>
      </c>
    </row>
    <row r="12" spans="2:11" ht="21.75" customHeight="1" x14ac:dyDescent="0.4">
      <c r="B12" s="213" t="s">
        <v>78</v>
      </c>
      <c r="C12" s="213"/>
      <c r="D12" s="213"/>
      <c r="E12" s="213"/>
      <c r="F12" s="213"/>
      <c r="G12" s="213"/>
      <c r="H12" s="213"/>
      <c r="I12" s="213"/>
      <c r="J12" s="213"/>
      <c r="K12" s="213"/>
    </row>
  </sheetData>
  <mergeCells count="7">
    <mergeCell ref="B12:K12"/>
    <mergeCell ref="B2:D2"/>
    <mergeCell ref="J3:K3"/>
    <mergeCell ref="B4:B5"/>
    <mergeCell ref="C4:E4"/>
    <mergeCell ref="F4:H4"/>
    <mergeCell ref="I4:K4"/>
  </mergeCells>
  <phoneticPr fontId="3"/>
  <pageMargins left="0.57986111111111105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workbookViewId="0">
      <selection activeCell="L25" sqref="L25"/>
    </sheetView>
  </sheetViews>
  <sheetFormatPr defaultColWidth="9" defaultRowHeight="13.5" x14ac:dyDescent="0.4"/>
  <cols>
    <col min="1" max="1" width="9" style="84"/>
    <col min="2" max="2" width="16" style="84" customWidth="1"/>
    <col min="3" max="257" width="9" style="84"/>
    <col min="258" max="258" width="16" style="84" customWidth="1"/>
    <col min="259" max="513" width="9" style="84"/>
    <col min="514" max="514" width="16" style="84" customWidth="1"/>
    <col min="515" max="769" width="9" style="84"/>
    <col min="770" max="770" width="16" style="84" customWidth="1"/>
    <col min="771" max="1025" width="9" style="84"/>
    <col min="1026" max="1026" width="16" style="84" customWidth="1"/>
    <col min="1027" max="1281" width="9" style="84"/>
    <col min="1282" max="1282" width="16" style="84" customWidth="1"/>
    <col min="1283" max="1537" width="9" style="84"/>
    <col min="1538" max="1538" width="16" style="84" customWidth="1"/>
    <col min="1539" max="1793" width="9" style="84"/>
    <col min="1794" max="1794" width="16" style="84" customWidth="1"/>
    <col min="1795" max="2049" width="9" style="84"/>
    <col min="2050" max="2050" width="16" style="84" customWidth="1"/>
    <col min="2051" max="2305" width="9" style="84"/>
    <col min="2306" max="2306" width="16" style="84" customWidth="1"/>
    <col min="2307" max="2561" width="9" style="84"/>
    <col min="2562" max="2562" width="16" style="84" customWidth="1"/>
    <col min="2563" max="2817" width="9" style="84"/>
    <col min="2818" max="2818" width="16" style="84" customWidth="1"/>
    <col min="2819" max="3073" width="9" style="84"/>
    <col min="3074" max="3074" width="16" style="84" customWidth="1"/>
    <col min="3075" max="3329" width="9" style="84"/>
    <col min="3330" max="3330" width="16" style="84" customWidth="1"/>
    <col min="3331" max="3585" width="9" style="84"/>
    <col min="3586" max="3586" width="16" style="84" customWidth="1"/>
    <col min="3587" max="3841" width="9" style="84"/>
    <col min="3842" max="3842" width="16" style="84" customWidth="1"/>
    <col min="3843" max="4097" width="9" style="84"/>
    <col min="4098" max="4098" width="16" style="84" customWidth="1"/>
    <col min="4099" max="4353" width="9" style="84"/>
    <col min="4354" max="4354" width="16" style="84" customWidth="1"/>
    <col min="4355" max="4609" width="9" style="84"/>
    <col min="4610" max="4610" width="16" style="84" customWidth="1"/>
    <col min="4611" max="4865" width="9" style="84"/>
    <col min="4866" max="4866" width="16" style="84" customWidth="1"/>
    <col min="4867" max="5121" width="9" style="84"/>
    <col min="5122" max="5122" width="16" style="84" customWidth="1"/>
    <col min="5123" max="5377" width="9" style="84"/>
    <col min="5378" max="5378" width="16" style="84" customWidth="1"/>
    <col min="5379" max="5633" width="9" style="84"/>
    <col min="5634" max="5634" width="16" style="84" customWidth="1"/>
    <col min="5635" max="5889" width="9" style="84"/>
    <col min="5890" max="5890" width="16" style="84" customWidth="1"/>
    <col min="5891" max="6145" width="9" style="84"/>
    <col min="6146" max="6146" width="16" style="84" customWidth="1"/>
    <col min="6147" max="6401" width="9" style="84"/>
    <col min="6402" max="6402" width="16" style="84" customWidth="1"/>
    <col min="6403" max="6657" width="9" style="84"/>
    <col min="6658" max="6658" width="16" style="84" customWidth="1"/>
    <col min="6659" max="6913" width="9" style="84"/>
    <col min="6914" max="6914" width="16" style="84" customWidth="1"/>
    <col min="6915" max="7169" width="9" style="84"/>
    <col min="7170" max="7170" width="16" style="84" customWidth="1"/>
    <col min="7171" max="7425" width="9" style="84"/>
    <col min="7426" max="7426" width="16" style="84" customWidth="1"/>
    <col min="7427" max="7681" width="9" style="84"/>
    <col min="7682" max="7682" width="16" style="84" customWidth="1"/>
    <col min="7683" max="7937" width="9" style="84"/>
    <col min="7938" max="7938" width="16" style="84" customWidth="1"/>
    <col min="7939" max="8193" width="9" style="84"/>
    <col min="8194" max="8194" width="16" style="84" customWidth="1"/>
    <col min="8195" max="8449" width="9" style="84"/>
    <col min="8450" max="8450" width="16" style="84" customWidth="1"/>
    <col min="8451" max="8705" width="9" style="84"/>
    <col min="8706" max="8706" width="16" style="84" customWidth="1"/>
    <col min="8707" max="8961" width="9" style="84"/>
    <col min="8962" max="8962" width="16" style="84" customWidth="1"/>
    <col min="8963" max="9217" width="9" style="84"/>
    <col min="9218" max="9218" width="16" style="84" customWidth="1"/>
    <col min="9219" max="9473" width="9" style="84"/>
    <col min="9474" max="9474" width="16" style="84" customWidth="1"/>
    <col min="9475" max="9729" width="9" style="84"/>
    <col min="9730" max="9730" width="16" style="84" customWidth="1"/>
    <col min="9731" max="9985" width="9" style="84"/>
    <col min="9986" max="9986" width="16" style="84" customWidth="1"/>
    <col min="9987" max="10241" width="9" style="84"/>
    <col min="10242" max="10242" width="16" style="84" customWidth="1"/>
    <col min="10243" max="10497" width="9" style="84"/>
    <col min="10498" max="10498" width="16" style="84" customWidth="1"/>
    <col min="10499" max="10753" width="9" style="84"/>
    <col min="10754" max="10754" width="16" style="84" customWidth="1"/>
    <col min="10755" max="11009" width="9" style="84"/>
    <col min="11010" max="11010" width="16" style="84" customWidth="1"/>
    <col min="11011" max="11265" width="9" style="84"/>
    <col min="11266" max="11266" width="16" style="84" customWidth="1"/>
    <col min="11267" max="11521" width="9" style="84"/>
    <col min="11522" max="11522" width="16" style="84" customWidth="1"/>
    <col min="11523" max="11777" width="9" style="84"/>
    <col min="11778" max="11778" width="16" style="84" customWidth="1"/>
    <col min="11779" max="12033" width="9" style="84"/>
    <col min="12034" max="12034" width="16" style="84" customWidth="1"/>
    <col min="12035" max="12289" width="9" style="84"/>
    <col min="12290" max="12290" width="16" style="84" customWidth="1"/>
    <col min="12291" max="12545" width="9" style="84"/>
    <col min="12546" max="12546" width="16" style="84" customWidth="1"/>
    <col min="12547" max="12801" width="9" style="84"/>
    <col min="12802" max="12802" width="16" style="84" customWidth="1"/>
    <col min="12803" max="13057" width="9" style="84"/>
    <col min="13058" max="13058" width="16" style="84" customWidth="1"/>
    <col min="13059" max="13313" width="9" style="84"/>
    <col min="13314" max="13314" width="16" style="84" customWidth="1"/>
    <col min="13315" max="13569" width="9" style="84"/>
    <col min="13570" max="13570" width="16" style="84" customWidth="1"/>
    <col min="13571" max="13825" width="9" style="84"/>
    <col min="13826" max="13826" width="16" style="84" customWidth="1"/>
    <col min="13827" max="14081" width="9" style="84"/>
    <col min="14082" max="14082" width="16" style="84" customWidth="1"/>
    <col min="14083" max="14337" width="9" style="84"/>
    <col min="14338" max="14338" width="16" style="84" customWidth="1"/>
    <col min="14339" max="14593" width="9" style="84"/>
    <col min="14594" max="14594" width="16" style="84" customWidth="1"/>
    <col min="14595" max="14849" width="9" style="84"/>
    <col min="14850" max="14850" width="16" style="84" customWidth="1"/>
    <col min="14851" max="15105" width="9" style="84"/>
    <col min="15106" max="15106" width="16" style="84" customWidth="1"/>
    <col min="15107" max="15361" width="9" style="84"/>
    <col min="15362" max="15362" width="16" style="84" customWidth="1"/>
    <col min="15363" max="15617" width="9" style="84"/>
    <col min="15618" max="15618" width="16" style="84" customWidth="1"/>
    <col min="15619" max="15873" width="9" style="84"/>
    <col min="15874" max="15874" width="16" style="84" customWidth="1"/>
    <col min="15875" max="16129" width="9" style="84"/>
    <col min="16130" max="16130" width="16" style="84" customWidth="1"/>
    <col min="16131" max="16384" width="9" style="84"/>
  </cols>
  <sheetData>
    <row r="2" spans="2:11" ht="14.25" x14ac:dyDescent="0.4">
      <c r="B2" s="214" t="s">
        <v>79</v>
      </c>
      <c r="C2" s="214"/>
      <c r="D2" s="214"/>
    </row>
    <row r="3" spans="2:11" ht="14.25" thickBot="1" x14ac:dyDescent="0.2">
      <c r="J3" s="215" t="s">
        <v>34</v>
      </c>
      <c r="K3" s="215"/>
    </row>
    <row r="4" spans="2:11" x14ac:dyDescent="0.4">
      <c r="B4" s="216" t="s">
        <v>35</v>
      </c>
      <c r="C4" s="218" t="s">
        <v>36</v>
      </c>
      <c r="D4" s="219"/>
      <c r="E4" s="219"/>
      <c r="F4" s="219" t="s">
        <v>37</v>
      </c>
      <c r="G4" s="219"/>
      <c r="H4" s="219"/>
      <c r="I4" s="219" t="s">
        <v>38</v>
      </c>
      <c r="J4" s="219"/>
      <c r="K4" s="220"/>
    </row>
    <row r="5" spans="2:11" x14ac:dyDescent="0.4">
      <c r="B5" s="217"/>
      <c r="C5" s="85" t="s">
        <v>26</v>
      </c>
      <c r="D5" s="86" t="s">
        <v>27</v>
      </c>
      <c r="E5" s="86" t="s">
        <v>30</v>
      </c>
      <c r="F5" s="86" t="s">
        <v>26</v>
      </c>
      <c r="G5" s="86" t="s">
        <v>27</v>
      </c>
      <c r="H5" s="86" t="s">
        <v>30</v>
      </c>
      <c r="I5" s="86" t="s">
        <v>26</v>
      </c>
      <c r="J5" s="86" t="s">
        <v>27</v>
      </c>
      <c r="K5" s="87" t="s">
        <v>30</v>
      </c>
    </row>
    <row r="6" spans="2:11" x14ac:dyDescent="0.4">
      <c r="B6" s="88" t="s">
        <v>80</v>
      </c>
      <c r="C6" s="89">
        <v>33430</v>
      </c>
      <c r="D6" s="90">
        <v>33396</v>
      </c>
      <c r="E6" s="89">
        <f t="shared" ref="E6" si="0">SUM(C6:D6)</f>
        <v>66826</v>
      </c>
      <c r="F6" s="103" t="s">
        <v>81</v>
      </c>
      <c r="G6" s="104" t="s">
        <v>81</v>
      </c>
      <c r="H6" s="103" t="s">
        <v>81</v>
      </c>
      <c r="I6" s="105" t="s">
        <v>81</v>
      </c>
      <c r="J6" s="106" t="s">
        <v>81</v>
      </c>
      <c r="K6" s="107" t="s">
        <v>81</v>
      </c>
    </row>
    <row r="7" spans="2:11" x14ac:dyDescent="0.4">
      <c r="B7" s="88" t="s">
        <v>82</v>
      </c>
      <c r="C7" s="89">
        <v>37366</v>
      </c>
      <c r="D7" s="90">
        <v>36816</v>
      </c>
      <c r="E7" s="89">
        <f t="shared" ref="E7:E12" si="1">SUM(C7:D7)</f>
        <v>74182</v>
      </c>
      <c r="F7" s="90">
        <v>15834</v>
      </c>
      <c r="G7" s="89">
        <v>16709</v>
      </c>
      <c r="H7" s="90">
        <f t="shared" ref="H7" si="2">SUM(F7:G7)</f>
        <v>32543</v>
      </c>
      <c r="I7" s="91">
        <f t="shared" ref="I7:K12" si="3">ROUND(F7/C7*100,2)</f>
        <v>42.38</v>
      </c>
      <c r="J7" s="92">
        <f t="shared" si="3"/>
        <v>45.39</v>
      </c>
      <c r="K7" s="93">
        <f t="shared" si="3"/>
        <v>43.87</v>
      </c>
    </row>
    <row r="8" spans="2:11" x14ac:dyDescent="0.4">
      <c r="B8" s="88" t="s">
        <v>83</v>
      </c>
      <c r="C8" s="89">
        <v>39979</v>
      </c>
      <c r="D8" s="90">
        <v>39545</v>
      </c>
      <c r="E8" s="89">
        <f t="shared" si="1"/>
        <v>79524</v>
      </c>
      <c r="F8" s="90">
        <v>17670</v>
      </c>
      <c r="G8" s="89">
        <v>18469</v>
      </c>
      <c r="H8" s="90">
        <f>SUM(F8:G8)</f>
        <v>36139</v>
      </c>
      <c r="I8" s="91">
        <f>ROUND(F8/C8*100,2)</f>
        <v>44.2</v>
      </c>
      <c r="J8" s="92">
        <f t="shared" si="3"/>
        <v>46.7</v>
      </c>
      <c r="K8" s="93">
        <f t="shared" si="3"/>
        <v>45.44</v>
      </c>
    </row>
    <row r="9" spans="2:11" x14ac:dyDescent="0.4">
      <c r="B9" s="88" t="s">
        <v>84</v>
      </c>
      <c r="C9" s="89">
        <v>40865</v>
      </c>
      <c r="D9" s="90">
        <v>41034</v>
      </c>
      <c r="E9" s="89">
        <f t="shared" si="1"/>
        <v>81899</v>
      </c>
      <c r="F9" s="90">
        <v>14594</v>
      </c>
      <c r="G9" s="89">
        <v>15277</v>
      </c>
      <c r="H9" s="90">
        <f>SUM(F9:G9)</f>
        <v>29871</v>
      </c>
      <c r="I9" s="91">
        <f>ROUND(F9/C9*100,2)</f>
        <v>35.71</v>
      </c>
      <c r="J9" s="92">
        <f t="shared" si="3"/>
        <v>37.229999999999997</v>
      </c>
      <c r="K9" s="93">
        <f t="shared" si="3"/>
        <v>36.47</v>
      </c>
    </row>
    <row r="10" spans="2:11" x14ac:dyDescent="0.4">
      <c r="B10" s="88" t="s">
        <v>85</v>
      </c>
      <c r="C10" s="95">
        <v>41852</v>
      </c>
      <c r="D10" s="90">
        <v>41944</v>
      </c>
      <c r="E10" s="89">
        <f t="shared" si="1"/>
        <v>83796</v>
      </c>
      <c r="F10" s="90">
        <v>15946</v>
      </c>
      <c r="G10" s="89">
        <v>16285</v>
      </c>
      <c r="H10" s="90">
        <f>SUM(F10:G10)</f>
        <v>32231</v>
      </c>
      <c r="I10" s="91">
        <f>ROUND(F10/C10*100,2)</f>
        <v>38.1</v>
      </c>
      <c r="J10" s="92">
        <f t="shared" si="3"/>
        <v>38.83</v>
      </c>
      <c r="K10" s="93">
        <f t="shared" si="3"/>
        <v>38.46</v>
      </c>
    </row>
    <row r="11" spans="2:11" x14ac:dyDescent="0.4">
      <c r="B11" s="88" t="s">
        <v>86</v>
      </c>
      <c r="C11" s="89">
        <v>44062</v>
      </c>
      <c r="D11" s="90">
        <v>44453</v>
      </c>
      <c r="E11" s="90">
        <f t="shared" si="1"/>
        <v>88515</v>
      </c>
      <c r="F11" s="90">
        <v>15925</v>
      </c>
      <c r="G11" s="89">
        <v>16131</v>
      </c>
      <c r="H11" s="90">
        <f>SUM(F11:G11)</f>
        <v>32056</v>
      </c>
      <c r="I11" s="91">
        <f>ROUND(F11/C11*100,2)</f>
        <v>36.14</v>
      </c>
      <c r="J11" s="92">
        <f t="shared" si="3"/>
        <v>36.29</v>
      </c>
      <c r="K11" s="93">
        <f t="shared" si="3"/>
        <v>36.22</v>
      </c>
    </row>
    <row r="12" spans="2:11" x14ac:dyDescent="0.4">
      <c r="B12" s="88" t="s">
        <v>87</v>
      </c>
      <c r="C12" s="90">
        <v>43497</v>
      </c>
      <c r="D12" s="90">
        <v>44485</v>
      </c>
      <c r="E12" s="89">
        <f t="shared" si="1"/>
        <v>87982</v>
      </c>
      <c r="F12" s="90">
        <v>14901</v>
      </c>
      <c r="G12" s="90">
        <v>15365</v>
      </c>
      <c r="H12" s="90">
        <f t="shared" ref="H12" si="4">SUM(F12:G12)</f>
        <v>30266</v>
      </c>
      <c r="I12" s="92">
        <f t="shared" ref="I12" si="5">ROUND(F12/C12*100,2)</f>
        <v>34.26</v>
      </c>
      <c r="J12" s="92">
        <f t="shared" si="3"/>
        <v>34.54</v>
      </c>
      <c r="K12" s="96">
        <f t="shared" si="3"/>
        <v>34.4</v>
      </c>
    </row>
    <row r="13" spans="2:11" x14ac:dyDescent="0.4">
      <c r="B13" s="88" t="s">
        <v>88</v>
      </c>
      <c r="C13" s="90">
        <v>44788</v>
      </c>
      <c r="D13" s="90">
        <v>46214</v>
      </c>
      <c r="E13" s="89">
        <v>91002</v>
      </c>
      <c r="F13" s="90">
        <v>14351</v>
      </c>
      <c r="G13" s="90">
        <v>14971</v>
      </c>
      <c r="H13" s="90">
        <v>29322</v>
      </c>
      <c r="I13" s="92">
        <v>32.04</v>
      </c>
      <c r="J13" s="92">
        <v>32.39</v>
      </c>
      <c r="K13" s="96">
        <v>32.22</v>
      </c>
    </row>
    <row r="14" spans="2:11" ht="14.25" thickBot="1" x14ac:dyDescent="0.45">
      <c r="B14" s="160" t="s">
        <v>128</v>
      </c>
      <c r="C14" s="161">
        <v>44758</v>
      </c>
      <c r="D14" s="161">
        <v>46550</v>
      </c>
      <c r="E14" s="161">
        <v>91308</v>
      </c>
      <c r="F14" s="161">
        <v>14815</v>
      </c>
      <c r="G14" s="161">
        <v>15751</v>
      </c>
      <c r="H14" s="161">
        <v>30566</v>
      </c>
      <c r="I14" s="162">
        <v>33.1</v>
      </c>
      <c r="J14" s="162">
        <v>33.840000000000003</v>
      </c>
      <c r="K14" s="163">
        <v>33.479999999999997</v>
      </c>
    </row>
    <row r="15" spans="2:11" s="110" customFormat="1" x14ac:dyDescent="0.4">
      <c r="B15" s="223" t="s">
        <v>89</v>
      </c>
      <c r="C15" s="223"/>
      <c r="D15" s="223"/>
      <c r="E15" s="223"/>
      <c r="F15" s="223"/>
      <c r="G15" s="223"/>
      <c r="H15" s="223"/>
      <c r="I15" s="223"/>
      <c r="J15" s="223"/>
      <c r="K15" s="223"/>
    </row>
    <row r="16" spans="2:11" ht="16.5" x14ac:dyDescent="0.4">
      <c r="B16" s="221" t="s">
        <v>137</v>
      </c>
      <c r="C16" s="222"/>
      <c r="D16" s="222"/>
      <c r="E16" s="222"/>
      <c r="F16" s="222"/>
    </row>
  </sheetData>
  <mergeCells count="8">
    <mergeCell ref="B16:F16"/>
    <mergeCell ref="B15:K15"/>
    <mergeCell ref="B2:D2"/>
    <mergeCell ref="J3:K3"/>
    <mergeCell ref="B4:B5"/>
    <mergeCell ref="C4:E4"/>
    <mergeCell ref="F4:H4"/>
    <mergeCell ref="I4:K4"/>
  </mergeCells>
  <phoneticPr fontId="3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5"/>
  <sheetViews>
    <sheetView showGridLines="0" workbookViewId="0">
      <selection activeCell="J23" sqref="J23"/>
    </sheetView>
  </sheetViews>
  <sheetFormatPr defaultColWidth="9" defaultRowHeight="13.5" x14ac:dyDescent="0.4"/>
  <cols>
    <col min="1" max="1" width="9" style="66"/>
    <col min="2" max="2" width="16" style="66" customWidth="1"/>
    <col min="3" max="257" width="9" style="66"/>
    <col min="258" max="258" width="16" style="66" customWidth="1"/>
    <col min="259" max="513" width="9" style="66"/>
    <col min="514" max="514" width="16" style="66" customWidth="1"/>
    <col min="515" max="769" width="9" style="66"/>
    <col min="770" max="770" width="16" style="66" customWidth="1"/>
    <col min="771" max="1025" width="9" style="66"/>
    <col min="1026" max="1026" width="16" style="66" customWidth="1"/>
    <col min="1027" max="1281" width="9" style="66"/>
    <col min="1282" max="1282" width="16" style="66" customWidth="1"/>
    <col min="1283" max="1537" width="9" style="66"/>
    <col min="1538" max="1538" width="16" style="66" customWidth="1"/>
    <col min="1539" max="1793" width="9" style="66"/>
    <col min="1794" max="1794" width="16" style="66" customWidth="1"/>
    <col min="1795" max="2049" width="9" style="66"/>
    <col min="2050" max="2050" width="16" style="66" customWidth="1"/>
    <col min="2051" max="2305" width="9" style="66"/>
    <col min="2306" max="2306" width="16" style="66" customWidth="1"/>
    <col min="2307" max="2561" width="9" style="66"/>
    <col min="2562" max="2562" width="16" style="66" customWidth="1"/>
    <col min="2563" max="2817" width="9" style="66"/>
    <col min="2818" max="2818" width="16" style="66" customWidth="1"/>
    <col min="2819" max="3073" width="9" style="66"/>
    <col min="3074" max="3074" width="16" style="66" customWidth="1"/>
    <col min="3075" max="3329" width="9" style="66"/>
    <col min="3330" max="3330" width="16" style="66" customWidth="1"/>
    <col min="3331" max="3585" width="9" style="66"/>
    <col min="3586" max="3586" width="16" style="66" customWidth="1"/>
    <col min="3587" max="3841" width="9" style="66"/>
    <col min="3842" max="3842" width="16" style="66" customWidth="1"/>
    <col min="3843" max="4097" width="9" style="66"/>
    <col min="4098" max="4098" width="16" style="66" customWidth="1"/>
    <col min="4099" max="4353" width="9" style="66"/>
    <col min="4354" max="4354" width="16" style="66" customWidth="1"/>
    <col min="4355" max="4609" width="9" style="66"/>
    <col min="4610" max="4610" width="16" style="66" customWidth="1"/>
    <col min="4611" max="4865" width="9" style="66"/>
    <col min="4866" max="4866" width="16" style="66" customWidth="1"/>
    <col min="4867" max="5121" width="9" style="66"/>
    <col min="5122" max="5122" width="16" style="66" customWidth="1"/>
    <col min="5123" max="5377" width="9" style="66"/>
    <col min="5378" max="5378" width="16" style="66" customWidth="1"/>
    <col min="5379" max="5633" width="9" style="66"/>
    <col min="5634" max="5634" width="16" style="66" customWidth="1"/>
    <col min="5635" max="5889" width="9" style="66"/>
    <col min="5890" max="5890" width="16" style="66" customWidth="1"/>
    <col min="5891" max="6145" width="9" style="66"/>
    <col min="6146" max="6146" width="16" style="66" customWidth="1"/>
    <col min="6147" max="6401" width="9" style="66"/>
    <col min="6402" max="6402" width="16" style="66" customWidth="1"/>
    <col min="6403" max="6657" width="9" style="66"/>
    <col min="6658" max="6658" width="16" style="66" customWidth="1"/>
    <col min="6659" max="6913" width="9" style="66"/>
    <col min="6914" max="6914" width="16" style="66" customWidth="1"/>
    <col min="6915" max="7169" width="9" style="66"/>
    <col min="7170" max="7170" width="16" style="66" customWidth="1"/>
    <col min="7171" max="7425" width="9" style="66"/>
    <col min="7426" max="7426" width="16" style="66" customWidth="1"/>
    <col min="7427" max="7681" width="9" style="66"/>
    <col min="7682" max="7682" width="16" style="66" customWidth="1"/>
    <col min="7683" max="7937" width="9" style="66"/>
    <col min="7938" max="7938" width="16" style="66" customWidth="1"/>
    <col min="7939" max="8193" width="9" style="66"/>
    <col min="8194" max="8194" width="16" style="66" customWidth="1"/>
    <col min="8195" max="8449" width="9" style="66"/>
    <col min="8450" max="8450" width="16" style="66" customWidth="1"/>
    <col min="8451" max="8705" width="9" style="66"/>
    <col min="8706" max="8706" width="16" style="66" customWidth="1"/>
    <col min="8707" max="8961" width="9" style="66"/>
    <col min="8962" max="8962" width="16" style="66" customWidth="1"/>
    <col min="8963" max="9217" width="9" style="66"/>
    <col min="9218" max="9218" width="16" style="66" customWidth="1"/>
    <col min="9219" max="9473" width="9" style="66"/>
    <col min="9474" max="9474" width="16" style="66" customWidth="1"/>
    <col min="9475" max="9729" width="9" style="66"/>
    <col min="9730" max="9730" width="16" style="66" customWidth="1"/>
    <col min="9731" max="9985" width="9" style="66"/>
    <col min="9986" max="9986" width="16" style="66" customWidth="1"/>
    <col min="9987" max="10241" width="9" style="66"/>
    <col min="10242" max="10242" width="16" style="66" customWidth="1"/>
    <col min="10243" max="10497" width="9" style="66"/>
    <col min="10498" max="10498" width="16" style="66" customWidth="1"/>
    <col min="10499" max="10753" width="9" style="66"/>
    <col min="10754" max="10754" width="16" style="66" customWidth="1"/>
    <col min="10755" max="11009" width="9" style="66"/>
    <col min="11010" max="11010" width="16" style="66" customWidth="1"/>
    <col min="11011" max="11265" width="9" style="66"/>
    <col min="11266" max="11266" width="16" style="66" customWidth="1"/>
    <col min="11267" max="11521" width="9" style="66"/>
    <col min="11522" max="11522" width="16" style="66" customWidth="1"/>
    <col min="11523" max="11777" width="9" style="66"/>
    <col min="11778" max="11778" width="16" style="66" customWidth="1"/>
    <col min="11779" max="12033" width="9" style="66"/>
    <col min="12034" max="12034" width="16" style="66" customWidth="1"/>
    <col min="12035" max="12289" width="9" style="66"/>
    <col min="12290" max="12290" width="16" style="66" customWidth="1"/>
    <col min="12291" max="12545" width="9" style="66"/>
    <col min="12546" max="12546" width="16" style="66" customWidth="1"/>
    <col min="12547" max="12801" width="9" style="66"/>
    <col min="12802" max="12802" width="16" style="66" customWidth="1"/>
    <col min="12803" max="13057" width="9" style="66"/>
    <col min="13058" max="13058" width="16" style="66" customWidth="1"/>
    <col min="13059" max="13313" width="9" style="66"/>
    <col min="13314" max="13314" width="16" style="66" customWidth="1"/>
    <col min="13315" max="13569" width="9" style="66"/>
    <col min="13570" max="13570" width="16" style="66" customWidth="1"/>
    <col min="13571" max="13825" width="9" style="66"/>
    <col min="13826" max="13826" width="16" style="66" customWidth="1"/>
    <col min="13827" max="14081" width="9" style="66"/>
    <col min="14082" max="14082" width="16" style="66" customWidth="1"/>
    <col min="14083" max="14337" width="9" style="66"/>
    <col min="14338" max="14338" width="16" style="66" customWidth="1"/>
    <col min="14339" max="14593" width="9" style="66"/>
    <col min="14594" max="14594" width="16" style="66" customWidth="1"/>
    <col min="14595" max="14849" width="9" style="66"/>
    <col min="14850" max="14850" width="16" style="66" customWidth="1"/>
    <col min="14851" max="15105" width="9" style="66"/>
    <col min="15106" max="15106" width="16" style="66" customWidth="1"/>
    <col min="15107" max="15361" width="9" style="66"/>
    <col min="15362" max="15362" width="16" style="66" customWidth="1"/>
    <col min="15363" max="15617" width="9" style="66"/>
    <col min="15618" max="15618" width="16" style="66" customWidth="1"/>
    <col min="15619" max="15873" width="9" style="66"/>
    <col min="15874" max="15874" width="16" style="66" customWidth="1"/>
    <col min="15875" max="16129" width="9" style="66"/>
    <col min="16130" max="16130" width="16" style="66" customWidth="1"/>
    <col min="16131" max="16384" width="9" style="66"/>
  </cols>
  <sheetData>
    <row r="2" spans="2:11" ht="14.25" x14ac:dyDescent="0.4">
      <c r="B2" s="206" t="s">
        <v>90</v>
      </c>
      <c r="C2" s="206"/>
      <c r="D2" s="206"/>
    </row>
    <row r="3" spans="2:11" ht="17.25" customHeight="1" thickBot="1" x14ac:dyDescent="0.2">
      <c r="J3" s="207" t="s">
        <v>34</v>
      </c>
      <c r="K3" s="207"/>
    </row>
    <row r="4" spans="2:11" ht="21" customHeight="1" x14ac:dyDescent="0.4">
      <c r="B4" s="208" t="s">
        <v>35</v>
      </c>
      <c r="C4" s="210" t="s">
        <v>36</v>
      </c>
      <c r="D4" s="211"/>
      <c r="E4" s="211"/>
      <c r="F4" s="211" t="s">
        <v>37</v>
      </c>
      <c r="G4" s="211"/>
      <c r="H4" s="211"/>
      <c r="I4" s="211" t="s">
        <v>38</v>
      </c>
      <c r="J4" s="211"/>
      <c r="K4" s="212"/>
    </row>
    <row r="5" spans="2:11" ht="21" customHeight="1" x14ac:dyDescent="0.4">
      <c r="B5" s="209"/>
      <c r="C5" s="67" t="s">
        <v>26</v>
      </c>
      <c r="D5" s="68" t="s">
        <v>27</v>
      </c>
      <c r="E5" s="68" t="s">
        <v>30</v>
      </c>
      <c r="F5" s="68" t="s">
        <v>26</v>
      </c>
      <c r="G5" s="68" t="s">
        <v>27</v>
      </c>
      <c r="H5" s="68" t="s">
        <v>30</v>
      </c>
      <c r="I5" s="68" t="s">
        <v>26</v>
      </c>
      <c r="J5" s="68" t="s">
        <v>27</v>
      </c>
      <c r="K5" s="69" t="s">
        <v>30</v>
      </c>
    </row>
    <row r="6" spans="2:11" ht="29.25" customHeight="1" x14ac:dyDescent="0.4">
      <c r="B6" s="70" t="s">
        <v>91</v>
      </c>
      <c r="C6" s="71">
        <v>33415</v>
      </c>
      <c r="D6" s="72">
        <v>33387</v>
      </c>
      <c r="E6" s="71">
        <f t="shared" ref="E6:E12" si="0">SUM(C6:D6)</f>
        <v>66802</v>
      </c>
      <c r="F6" s="72">
        <v>20397</v>
      </c>
      <c r="G6" s="71">
        <v>23046</v>
      </c>
      <c r="H6" s="72">
        <f t="shared" ref="H6:H12" si="1">SUM(F6:G6)</f>
        <v>43443</v>
      </c>
      <c r="I6" s="73">
        <f t="shared" ref="I6:K10" si="2">ROUND(F6/C6*100,2)</f>
        <v>61.04</v>
      </c>
      <c r="J6" s="74">
        <f t="shared" si="2"/>
        <v>69.03</v>
      </c>
      <c r="K6" s="75">
        <f t="shared" si="2"/>
        <v>65.03</v>
      </c>
    </row>
    <row r="7" spans="2:11" ht="29.25" customHeight="1" x14ac:dyDescent="0.4">
      <c r="B7" s="70" t="s">
        <v>92</v>
      </c>
      <c r="C7" s="71">
        <v>37372</v>
      </c>
      <c r="D7" s="72">
        <v>36795</v>
      </c>
      <c r="E7" s="71">
        <f t="shared" si="0"/>
        <v>74167</v>
      </c>
      <c r="F7" s="72">
        <v>19368</v>
      </c>
      <c r="G7" s="71">
        <v>21423</v>
      </c>
      <c r="H7" s="72">
        <f t="shared" si="1"/>
        <v>40791</v>
      </c>
      <c r="I7" s="73">
        <f>ROUND(F7/C7*100,2)</f>
        <v>51.82</v>
      </c>
      <c r="J7" s="74">
        <f t="shared" si="2"/>
        <v>58.22</v>
      </c>
      <c r="K7" s="75">
        <f t="shared" si="2"/>
        <v>55</v>
      </c>
    </row>
    <row r="8" spans="2:11" ht="29.25" customHeight="1" x14ac:dyDescent="0.4">
      <c r="B8" s="70" t="s">
        <v>93</v>
      </c>
      <c r="C8" s="71">
        <v>39836</v>
      </c>
      <c r="D8" s="72">
        <v>39459</v>
      </c>
      <c r="E8" s="71">
        <f t="shared" si="0"/>
        <v>79295</v>
      </c>
      <c r="F8" s="72">
        <v>20909</v>
      </c>
      <c r="G8" s="71">
        <v>22904</v>
      </c>
      <c r="H8" s="72">
        <f t="shared" si="1"/>
        <v>43813</v>
      </c>
      <c r="I8" s="73">
        <f>ROUND(F8/C8*100,2)</f>
        <v>52.49</v>
      </c>
      <c r="J8" s="74">
        <f t="shared" si="2"/>
        <v>58.05</v>
      </c>
      <c r="K8" s="75">
        <f t="shared" si="2"/>
        <v>55.25</v>
      </c>
    </row>
    <row r="9" spans="2:11" ht="29.25" customHeight="1" x14ac:dyDescent="0.4">
      <c r="B9" s="70" t="s">
        <v>94</v>
      </c>
      <c r="C9" s="71">
        <v>40949</v>
      </c>
      <c r="D9" s="72">
        <v>40974</v>
      </c>
      <c r="E9" s="71">
        <f t="shared" si="0"/>
        <v>81923</v>
      </c>
      <c r="F9" s="72">
        <v>19044</v>
      </c>
      <c r="G9" s="71">
        <v>20909</v>
      </c>
      <c r="H9" s="72">
        <f t="shared" si="1"/>
        <v>39953</v>
      </c>
      <c r="I9" s="73">
        <f>ROUND(F9/C9*100,2)</f>
        <v>46.51</v>
      </c>
      <c r="J9" s="74">
        <f t="shared" si="2"/>
        <v>51.03</v>
      </c>
      <c r="K9" s="75">
        <f t="shared" si="2"/>
        <v>48.77</v>
      </c>
    </row>
    <row r="10" spans="2:11" ht="29.25" customHeight="1" x14ac:dyDescent="0.4">
      <c r="B10" s="70" t="s">
        <v>95</v>
      </c>
      <c r="C10" s="71">
        <v>42526</v>
      </c>
      <c r="D10" s="72">
        <v>42549</v>
      </c>
      <c r="E10" s="71">
        <f t="shared" si="0"/>
        <v>85075</v>
      </c>
      <c r="F10" s="72">
        <v>13592</v>
      </c>
      <c r="G10" s="71">
        <v>14569</v>
      </c>
      <c r="H10" s="72">
        <f t="shared" si="1"/>
        <v>28161</v>
      </c>
      <c r="I10" s="73">
        <f>ROUND(F10/C10*100,2)</f>
        <v>31.96</v>
      </c>
      <c r="J10" s="74">
        <f t="shared" si="2"/>
        <v>34.24</v>
      </c>
      <c r="K10" s="75">
        <f t="shared" si="2"/>
        <v>33.1</v>
      </c>
    </row>
    <row r="11" spans="2:11" ht="29.25" customHeight="1" x14ac:dyDescent="0.4">
      <c r="B11" s="70" t="s">
        <v>96</v>
      </c>
      <c r="C11" s="71">
        <v>43940</v>
      </c>
      <c r="D11" s="72">
        <v>44255</v>
      </c>
      <c r="E11" s="71">
        <f t="shared" si="0"/>
        <v>88195</v>
      </c>
      <c r="F11" s="72">
        <v>25208</v>
      </c>
      <c r="G11" s="71">
        <v>25404</v>
      </c>
      <c r="H11" s="72">
        <f t="shared" si="1"/>
        <v>50612</v>
      </c>
      <c r="I11" s="73">
        <v>57.37</v>
      </c>
      <c r="J11" s="74">
        <v>57.4</v>
      </c>
      <c r="K11" s="75">
        <v>57.39</v>
      </c>
    </row>
    <row r="12" spans="2:11" ht="29.25" customHeight="1" x14ac:dyDescent="0.4">
      <c r="B12" s="76" t="s">
        <v>97</v>
      </c>
      <c r="C12" s="79">
        <v>44436</v>
      </c>
      <c r="D12" s="78">
        <v>45265</v>
      </c>
      <c r="E12" s="71">
        <f t="shared" si="0"/>
        <v>89701</v>
      </c>
      <c r="F12" s="78">
        <v>15496</v>
      </c>
      <c r="G12" s="79">
        <v>16658</v>
      </c>
      <c r="H12" s="72">
        <f t="shared" si="1"/>
        <v>32154</v>
      </c>
      <c r="I12" s="80">
        <v>34.869999999999997</v>
      </c>
      <c r="J12" s="81">
        <v>36.799999999999997</v>
      </c>
      <c r="K12" s="82">
        <v>35.85</v>
      </c>
    </row>
    <row r="13" spans="2:11" ht="29.25" customHeight="1" x14ac:dyDescent="0.4">
      <c r="B13" s="76" t="s">
        <v>98</v>
      </c>
      <c r="C13" s="79">
        <v>44833</v>
      </c>
      <c r="D13" s="78">
        <v>46133</v>
      </c>
      <c r="E13" s="71">
        <v>90966</v>
      </c>
      <c r="F13" s="78">
        <v>14736</v>
      </c>
      <c r="G13" s="79">
        <v>15668</v>
      </c>
      <c r="H13" s="72">
        <v>30404</v>
      </c>
      <c r="I13" s="80">
        <v>32.869999999999997</v>
      </c>
      <c r="J13" s="81">
        <v>33.96</v>
      </c>
      <c r="K13" s="82">
        <v>33.42</v>
      </c>
    </row>
    <row r="14" spans="2:11" s="114" customFormat="1" ht="24.75" customHeight="1" thickBot="1" x14ac:dyDescent="0.45">
      <c r="B14" s="111" t="s">
        <v>99</v>
      </c>
      <c r="C14" s="112">
        <v>45142</v>
      </c>
      <c r="D14" s="112">
        <v>46766</v>
      </c>
      <c r="E14" s="113">
        <f>SUM(C14+D14)</f>
        <v>91908</v>
      </c>
      <c r="F14" s="78">
        <v>16605</v>
      </c>
      <c r="G14" s="79">
        <v>18045</v>
      </c>
      <c r="H14" s="72">
        <f>SUM(F14+G14)</f>
        <v>34650</v>
      </c>
      <c r="I14" s="91">
        <f>ROUND(F14/C14*100,2)</f>
        <v>36.78</v>
      </c>
      <c r="J14" s="92">
        <f t="shared" ref="J14:K14" si="3">ROUND(G14/D14*100,2)</f>
        <v>38.590000000000003</v>
      </c>
      <c r="K14" s="93">
        <f t="shared" si="3"/>
        <v>37.700000000000003</v>
      </c>
    </row>
    <row r="15" spans="2:11" x14ac:dyDescent="0.4">
      <c r="B15" s="224" t="s">
        <v>32</v>
      </c>
      <c r="C15" s="224"/>
      <c r="D15" s="224"/>
      <c r="E15" s="224"/>
      <c r="F15" s="224"/>
      <c r="G15" s="224"/>
      <c r="H15" s="224"/>
      <c r="I15" s="224"/>
      <c r="J15" s="224"/>
      <c r="K15" s="224"/>
    </row>
  </sheetData>
  <mergeCells count="7">
    <mergeCell ref="B15:K15"/>
    <mergeCell ref="B2:D2"/>
    <mergeCell ref="J3:K3"/>
    <mergeCell ref="B4:B5"/>
    <mergeCell ref="C4:E4"/>
    <mergeCell ref="F4:H4"/>
    <mergeCell ref="I4:K4"/>
  </mergeCells>
  <phoneticPr fontId="3"/>
  <pageMargins left="0.50972222222222197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7"/>
  <sheetViews>
    <sheetView showGridLines="0" workbookViewId="0">
      <selection activeCell="J26" sqref="J26"/>
    </sheetView>
  </sheetViews>
  <sheetFormatPr defaultColWidth="9" defaultRowHeight="13.5" x14ac:dyDescent="0.4"/>
  <cols>
    <col min="1" max="1" width="9" style="84"/>
    <col min="2" max="2" width="16" style="84" customWidth="1"/>
    <col min="3" max="257" width="9" style="84"/>
    <col min="258" max="258" width="16" style="84" customWidth="1"/>
    <col min="259" max="513" width="9" style="84"/>
    <col min="514" max="514" width="16" style="84" customWidth="1"/>
    <col min="515" max="769" width="9" style="84"/>
    <col min="770" max="770" width="16" style="84" customWidth="1"/>
    <col min="771" max="1025" width="9" style="84"/>
    <col min="1026" max="1026" width="16" style="84" customWidth="1"/>
    <col min="1027" max="1281" width="9" style="84"/>
    <col min="1282" max="1282" width="16" style="84" customWidth="1"/>
    <col min="1283" max="1537" width="9" style="84"/>
    <col min="1538" max="1538" width="16" style="84" customWidth="1"/>
    <col min="1539" max="1793" width="9" style="84"/>
    <col min="1794" max="1794" width="16" style="84" customWidth="1"/>
    <col min="1795" max="2049" width="9" style="84"/>
    <col min="2050" max="2050" width="16" style="84" customWidth="1"/>
    <col min="2051" max="2305" width="9" style="84"/>
    <col min="2306" max="2306" width="16" style="84" customWidth="1"/>
    <col min="2307" max="2561" width="9" style="84"/>
    <col min="2562" max="2562" width="16" style="84" customWidth="1"/>
    <col min="2563" max="2817" width="9" style="84"/>
    <col min="2818" max="2818" width="16" style="84" customWidth="1"/>
    <col min="2819" max="3073" width="9" style="84"/>
    <col min="3074" max="3074" width="16" style="84" customWidth="1"/>
    <col min="3075" max="3329" width="9" style="84"/>
    <col min="3330" max="3330" width="16" style="84" customWidth="1"/>
    <col min="3331" max="3585" width="9" style="84"/>
    <col min="3586" max="3586" width="16" style="84" customWidth="1"/>
    <col min="3587" max="3841" width="9" style="84"/>
    <col min="3842" max="3842" width="16" style="84" customWidth="1"/>
    <col min="3843" max="4097" width="9" style="84"/>
    <col min="4098" max="4098" width="16" style="84" customWidth="1"/>
    <col min="4099" max="4353" width="9" style="84"/>
    <col min="4354" max="4354" width="16" style="84" customWidth="1"/>
    <col min="4355" max="4609" width="9" style="84"/>
    <col min="4610" max="4610" width="16" style="84" customWidth="1"/>
    <col min="4611" max="4865" width="9" style="84"/>
    <col min="4866" max="4866" width="16" style="84" customWidth="1"/>
    <col min="4867" max="5121" width="9" style="84"/>
    <col min="5122" max="5122" width="16" style="84" customWidth="1"/>
    <col min="5123" max="5377" width="9" style="84"/>
    <col min="5378" max="5378" width="16" style="84" customWidth="1"/>
    <col min="5379" max="5633" width="9" style="84"/>
    <col min="5634" max="5634" width="16" style="84" customWidth="1"/>
    <col min="5635" max="5889" width="9" style="84"/>
    <col min="5890" max="5890" width="16" style="84" customWidth="1"/>
    <col min="5891" max="6145" width="9" style="84"/>
    <col min="6146" max="6146" width="16" style="84" customWidth="1"/>
    <col min="6147" max="6401" width="9" style="84"/>
    <col min="6402" max="6402" width="16" style="84" customWidth="1"/>
    <col min="6403" max="6657" width="9" style="84"/>
    <col min="6658" max="6658" width="16" style="84" customWidth="1"/>
    <col min="6659" max="6913" width="9" style="84"/>
    <col min="6914" max="6914" width="16" style="84" customWidth="1"/>
    <col min="6915" max="7169" width="9" style="84"/>
    <col min="7170" max="7170" width="16" style="84" customWidth="1"/>
    <col min="7171" max="7425" width="9" style="84"/>
    <col min="7426" max="7426" width="16" style="84" customWidth="1"/>
    <col min="7427" max="7681" width="9" style="84"/>
    <col min="7682" max="7682" width="16" style="84" customWidth="1"/>
    <col min="7683" max="7937" width="9" style="84"/>
    <col min="7938" max="7938" width="16" style="84" customWidth="1"/>
    <col min="7939" max="8193" width="9" style="84"/>
    <col min="8194" max="8194" width="16" style="84" customWidth="1"/>
    <col min="8195" max="8449" width="9" style="84"/>
    <col min="8450" max="8450" width="16" style="84" customWidth="1"/>
    <col min="8451" max="8705" width="9" style="84"/>
    <col min="8706" max="8706" width="16" style="84" customWidth="1"/>
    <col min="8707" max="8961" width="9" style="84"/>
    <col min="8962" max="8962" width="16" style="84" customWidth="1"/>
    <col min="8963" max="9217" width="9" style="84"/>
    <col min="9218" max="9218" width="16" style="84" customWidth="1"/>
    <col min="9219" max="9473" width="9" style="84"/>
    <col min="9474" max="9474" width="16" style="84" customWidth="1"/>
    <col min="9475" max="9729" width="9" style="84"/>
    <col min="9730" max="9730" width="16" style="84" customWidth="1"/>
    <col min="9731" max="9985" width="9" style="84"/>
    <col min="9986" max="9986" width="16" style="84" customWidth="1"/>
    <col min="9987" max="10241" width="9" style="84"/>
    <col min="10242" max="10242" width="16" style="84" customWidth="1"/>
    <col min="10243" max="10497" width="9" style="84"/>
    <col min="10498" max="10498" width="16" style="84" customWidth="1"/>
    <col min="10499" max="10753" width="9" style="84"/>
    <col min="10754" max="10754" width="16" style="84" customWidth="1"/>
    <col min="10755" max="11009" width="9" style="84"/>
    <col min="11010" max="11010" width="16" style="84" customWidth="1"/>
    <col min="11011" max="11265" width="9" style="84"/>
    <col min="11266" max="11266" width="16" style="84" customWidth="1"/>
    <col min="11267" max="11521" width="9" style="84"/>
    <col min="11522" max="11522" width="16" style="84" customWidth="1"/>
    <col min="11523" max="11777" width="9" style="84"/>
    <col min="11778" max="11778" width="16" style="84" customWidth="1"/>
    <col min="11779" max="12033" width="9" style="84"/>
    <col min="12034" max="12034" width="16" style="84" customWidth="1"/>
    <col min="12035" max="12289" width="9" style="84"/>
    <col min="12290" max="12290" width="16" style="84" customWidth="1"/>
    <col min="12291" max="12545" width="9" style="84"/>
    <col min="12546" max="12546" width="16" style="84" customWidth="1"/>
    <col min="12547" max="12801" width="9" style="84"/>
    <col min="12802" max="12802" width="16" style="84" customWidth="1"/>
    <col min="12803" max="13057" width="9" style="84"/>
    <col min="13058" max="13058" width="16" style="84" customWidth="1"/>
    <col min="13059" max="13313" width="9" style="84"/>
    <col min="13314" max="13314" width="16" style="84" customWidth="1"/>
    <col min="13315" max="13569" width="9" style="84"/>
    <col min="13570" max="13570" width="16" style="84" customWidth="1"/>
    <col min="13571" max="13825" width="9" style="84"/>
    <col min="13826" max="13826" width="16" style="84" customWidth="1"/>
    <col min="13827" max="14081" width="9" style="84"/>
    <col min="14082" max="14082" width="16" style="84" customWidth="1"/>
    <col min="14083" max="14337" width="9" style="84"/>
    <col min="14338" max="14338" width="16" style="84" customWidth="1"/>
    <col min="14339" max="14593" width="9" style="84"/>
    <col min="14594" max="14594" width="16" style="84" customWidth="1"/>
    <col min="14595" max="14849" width="9" style="84"/>
    <col min="14850" max="14850" width="16" style="84" customWidth="1"/>
    <col min="14851" max="15105" width="9" style="84"/>
    <col min="15106" max="15106" width="16" style="84" customWidth="1"/>
    <col min="15107" max="15361" width="9" style="84"/>
    <col min="15362" max="15362" width="16" style="84" customWidth="1"/>
    <col min="15363" max="15617" width="9" style="84"/>
    <col min="15618" max="15618" width="16" style="84" customWidth="1"/>
    <col min="15619" max="15873" width="9" style="84"/>
    <col min="15874" max="15874" width="16" style="84" customWidth="1"/>
    <col min="15875" max="16129" width="9" style="84"/>
    <col min="16130" max="16130" width="16" style="84" customWidth="1"/>
    <col min="16131" max="16384" width="9" style="84"/>
  </cols>
  <sheetData>
    <row r="2" spans="2:11" ht="14.25" x14ac:dyDescent="0.4">
      <c r="B2" s="214" t="s">
        <v>100</v>
      </c>
      <c r="C2" s="214"/>
      <c r="D2" s="214"/>
    </row>
    <row r="3" spans="2:11" ht="17.25" customHeight="1" thickBot="1" x14ac:dyDescent="0.2">
      <c r="J3" s="215" t="s">
        <v>34</v>
      </c>
      <c r="K3" s="215"/>
    </row>
    <row r="4" spans="2:11" ht="21" customHeight="1" x14ac:dyDescent="0.4">
      <c r="B4" s="216" t="s">
        <v>35</v>
      </c>
      <c r="C4" s="218" t="s">
        <v>36</v>
      </c>
      <c r="D4" s="219"/>
      <c r="E4" s="219"/>
      <c r="F4" s="219" t="s">
        <v>37</v>
      </c>
      <c r="G4" s="219"/>
      <c r="H4" s="219"/>
      <c r="I4" s="219" t="s">
        <v>38</v>
      </c>
      <c r="J4" s="219"/>
      <c r="K4" s="220"/>
    </row>
    <row r="5" spans="2:11" ht="21" customHeight="1" x14ac:dyDescent="0.4">
      <c r="B5" s="217"/>
      <c r="C5" s="85" t="s">
        <v>26</v>
      </c>
      <c r="D5" s="86" t="s">
        <v>27</v>
      </c>
      <c r="E5" s="86" t="s">
        <v>30</v>
      </c>
      <c r="F5" s="86" t="s">
        <v>26</v>
      </c>
      <c r="G5" s="86" t="s">
        <v>27</v>
      </c>
      <c r="H5" s="86" t="s">
        <v>30</v>
      </c>
      <c r="I5" s="86" t="s">
        <v>26</v>
      </c>
      <c r="J5" s="86" t="s">
        <v>27</v>
      </c>
      <c r="K5" s="87" t="s">
        <v>30</v>
      </c>
    </row>
    <row r="6" spans="2:11" ht="29.25" customHeight="1" x14ac:dyDescent="0.4">
      <c r="B6" s="88" t="s">
        <v>101</v>
      </c>
      <c r="C6" s="89">
        <v>33415</v>
      </c>
      <c r="D6" s="90">
        <v>33387</v>
      </c>
      <c r="E6" s="89">
        <f>SUM(C6:D6)</f>
        <v>66802</v>
      </c>
      <c r="F6" s="90">
        <v>20399</v>
      </c>
      <c r="G6" s="89">
        <v>23050</v>
      </c>
      <c r="H6" s="90">
        <f t="shared" ref="H6:H11" si="0">SUM(F6:G6)</f>
        <v>43449</v>
      </c>
      <c r="I6" s="91">
        <f t="shared" ref="I6:K11" si="1">ROUND(F6/C6*100,2)</f>
        <v>61.05</v>
      </c>
      <c r="J6" s="92">
        <f t="shared" si="1"/>
        <v>69.040000000000006</v>
      </c>
      <c r="K6" s="93">
        <f t="shared" si="1"/>
        <v>65.040000000000006</v>
      </c>
    </row>
    <row r="7" spans="2:11" ht="29.25" customHeight="1" x14ac:dyDescent="0.4">
      <c r="B7" s="88" t="s">
        <v>92</v>
      </c>
      <c r="C7" s="89">
        <v>37372</v>
      </c>
      <c r="D7" s="90">
        <v>36795</v>
      </c>
      <c r="E7" s="89">
        <f>SUM(C7:D7)</f>
        <v>74167</v>
      </c>
      <c r="F7" s="90">
        <v>19368</v>
      </c>
      <c r="G7" s="89">
        <v>21426</v>
      </c>
      <c r="H7" s="90">
        <f t="shared" si="0"/>
        <v>40794</v>
      </c>
      <c r="I7" s="91">
        <f t="shared" si="1"/>
        <v>51.82</v>
      </c>
      <c r="J7" s="92">
        <f t="shared" si="1"/>
        <v>58.23</v>
      </c>
      <c r="K7" s="93">
        <f t="shared" si="1"/>
        <v>55</v>
      </c>
    </row>
    <row r="8" spans="2:11" ht="29.25" customHeight="1" x14ac:dyDescent="0.4">
      <c r="B8" s="88" t="s">
        <v>93</v>
      </c>
      <c r="C8" s="89">
        <v>39836</v>
      </c>
      <c r="D8" s="90">
        <v>39459</v>
      </c>
      <c r="E8" s="89">
        <f>SUM(C8:D8)</f>
        <v>79295</v>
      </c>
      <c r="F8" s="90">
        <v>20911</v>
      </c>
      <c r="G8" s="89">
        <v>22902</v>
      </c>
      <c r="H8" s="90">
        <f t="shared" si="0"/>
        <v>43813</v>
      </c>
      <c r="I8" s="91">
        <f t="shared" si="1"/>
        <v>52.49</v>
      </c>
      <c r="J8" s="92">
        <f t="shared" si="1"/>
        <v>58.04</v>
      </c>
      <c r="K8" s="93">
        <f t="shared" si="1"/>
        <v>55.25</v>
      </c>
    </row>
    <row r="9" spans="2:11" ht="29.25" customHeight="1" x14ac:dyDescent="0.4">
      <c r="B9" s="88" t="s">
        <v>102</v>
      </c>
      <c r="C9" s="89">
        <v>40698</v>
      </c>
      <c r="D9" s="90">
        <v>40883</v>
      </c>
      <c r="E9" s="89">
        <f>SUM(C9:D9)</f>
        <v>81581</v>
      </c>
      <c r="F9" s="90">
        <v>18887</v>
      </c>
      <c r="G9" s="89">
        <v>20971</v>
      </c>
      <c r="H9" s="90">
        <f t="shared" si="0"/>
        <v>39858</v>
      </c>
      <c r="I9" s="91">
        <f t="shared" si="1"/>
        <v>46.41</v>
      </c>
      <c r="J9" s="92">
        <f t="shared" si="1"/>
        <v>51.3</v>
      </c>
      <c r="K9" s="93">
        <f t="shared" si="1"/>
        <v>48.86</v>
      </c>
    </row>
    <row r="10" spans="2:11" ht="29.25" customHeight="1" x14ac:dyDescent="0.4">
      <c r="B10" s="88" t="s">
        <v>103</v>
      </c>
      <c r="C10" s="89">
        <v>41871</v>
      </c>
      <c r="D10" s="90">
        <v>41961</v>
      </c>
      <c r="E10" s="89">
        <f>SUM(C10:D10)</f>
        <v>83832</v>
      </c>
      <c r="F10" s="90">
        <v>19093</v>
      </c>
      <c r="G10" s="89">
        <v>20709</v>
      </c>
      <c r="H10" s="90">
        <f t="shared" si="0"/>
        <v>39802</v>
      </c>
      <c r="I10" s="91">
        <f t="shared" si="1"/>
        <v>45.6</v>
      </c>
      <c r="J10" s="92">
        <f t="shared" si="1"/>
        <v>49.35</v>
      </c>
      <c r="K10" s="93">
        <f t="shared" si="1"/>
        <v>47.48</v>
      </c>
    </row>
    <row r="11" spans="2:11" ht="29.25" customHeight="1" x14ac:dyDescent="0.4">
      <c r="B11" s="88" t="s">
        <v>104</v>
      </c>
      <c r="C11" s="89">
        <v>43699</v>
      </c>
      <c r="D11" s="90">
        <v>44128</v>
      </c>
      <c r="E11" s="90">
        <v>87827</v>
      </c>
      <c r="F11" s="90">
        <v>19038</v>
      </c>
      <c r="G11" s="90">
        <v>20614</v>
      </c>
      <c r="H11" s="90">
        <f t="shared" si="0"/>
        <v>39652</v>
      </c>
      <c r="I11" s="91">
        <f t="shared" si="1"/>
        <v>43.57</v>
      </c>
      <c r="J11" s="92">
        <f t="shared" si="1"/>
        <v>46.71</v>
      </c>
      <c r="K11" s="93">
        <f t="shared" si="1"/>
        <v>45.15</v>
      </c>
    </row>
    <row r="12" spans="2:11" ht="29.25" customHeight="1" x14ac:dyDescent="0.4">
      <c r="B12" s="88" t="s">
        <v>105</v>
      </c>
      <c r="C12" s="89">
        <v>43393</v>
      </c>
      <c r="D12" s="90">
        <v>44378</v>
      </c>
      <c r="E12" s="89">
        <v>87771</v>
      </c>
      <c r="F12" s="90">
        <v>18239</v>
      </c>
      <c r="G12" s="89">
        <v>19961</v>
      </c>
      <c r="H12" s="90">
        <v>38200</v>
      </c>
      <c r="I12" s="91">
        <v>42.03</v>
      </c>
      <c r="J12" s="92">
        <v>44.98</v>
      </c>
      <c r="K12" s="93">
        <v>43.52</v>
      </c>
    </row>
    <row r="13" spans="2:11" ht="29.25" customHeight="1" x14ac:dyDescent="0.4">
      <c r="B13" s="115" t="s">
        <v>106</v>
      </c>
      <c r="C13" s="90">
        <v>44833</v>
      </c>
      <c r="D13" s="90">
        <v>46133</v>
      </c>
      <c r="E13" s="89">
        <v>90966</v>
      </c>
      <c r="F13" s="103" t="s">
        <v>107</v>
      </c>
      <c r="G13" s="104" t="s">
        <v>107</v>
      </c>
      <c r="H13" s="103" t="s">
        <v>107</v>
      </c>
      <c r="I13" s="116" t="s">
        <v>107</v>
      </c>
      <c r="J13" s="116" t="s">
        <v>107</v>
      </c>
      <c r="K13" s="117" t="s">
        <v>107</v>
      </c>
    </row>
    <row r="14" spans="2:11" ht="29.25" customHeight="1" x14ac:dyDescent="0.4">
      <c r="B14" s="115" t="s">
        <v>108</v>
      </c>
      <c r="C14" s="90">
        <v>44708</v>
      </c>
      <c r="D14" s="90">
        <v>46174</v>
      </c>
      <c r="E14" s="89">
        <v>90882</v>
      </c>
      <c r="F14" s="103">
        <v>17693</v>
      </c>
      <c r="G14" s="104">
        <v>19518</v>
      </c>
      <c r="H14" s="103">
        <v>37211</v>
      </c>
      <c r="I14" s="116">
        <v>39.57</v>
      </c>
      <c r="J14" s="116">
        <v>42.27</v>
      </c>
      <c r="K14" s="117">
        <v>40.94</v>
      </c>
    </row>
    <row r="15" spans="2:11" s="110" customFormat="1" ht="21.75" customHeight="1" thickBot="1" x14ac:dyDescent="0.45">
      <c r="B15" s="115" t="s">
        <v>129</v>
      </c>
      <c r="C15" s="108">
        <v>44701</v>
      </c>
      <c r="D15" s="108">
        <v>46516</v>
      </c>
      <c r="E15" s="109">
        <v>91217</v>
      </c>
      <c r="F15" s="118">
        <v>16821</v>
      </c>
      <c r="G15" s="119">
        <v>18717</v>
      </c>
      <c r="H15" s="118">
        <v>35538</v>
      </c>
      <c r="I15" s="120">
        <v>37.630000000000003</v>
      </c>
      <c r="J15" s="120">
        <v>40.24</v>
      </c>
      <c r="K15" s="121">
        <v>38.96</v>
      </c>
    </row>
    <row r="16" spans="2:11" s="110" customFormat="1" ht="13.5" customHeight="1" x14ac:dyDescent="0.4">
      <c r="B16" s="223" t="s">
        <v>109</v>
      </c>
      <c r="C16" s="223"/>
      <c r="D16" s="223"/>
      <c r="E16" s="223"/>
      <c r="F16" s="223"/>
      <c r="G16" s="223"/>
      <c r="H16" s="223"/>
      <c r="I16" s="223"/>
      <c r="J16" s="223"/>
      <c r="K16" s="223"/>
    </row>
    <row r="17" spans="2:11" x14ac:dyDescent="0.4"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</sheetData>
  <mergeCells count="7">
    <mergeCell ref="B16:K17"/>
    <mergeCell ref="B2:D2"/>
    <mergeCell ref="J3:K3"/>
    <mergeCell ref="B4:B5"/>
    <mergeCell ref="C4:E4"/>
    <mergeCell ref="F4:H4"/>
    <mergeCell ref="I4:K4"/>
  </mergeCells>
  <phoneticPr fontId="3"/>
  <pageMargins left="0.5" right="0.15902777777777799" top="0.98333333333333295" bottom="0.98333333333333295" header="0.51111111111111096" footer="0.51111111111111096"/>
  <pageSetup paperSize="9" scale="91" firstPageNumber="429496319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FB14"/>
  <sheetViews>
    <sheetView workbookViewId="0">
      <selection activeCell="J7" sqref="J7"/>
    </sheetView>
  </sheetViews>
  <sheetFormatPr defaultColWidth="9" defaultRowHeight="13.5" x14ac:dyDescent="0.15"/>
  <cols>
    <col min="1" max="1" width="9" style="3"/>
    <col min="2" max="2" width="15.375" style="3" customWidth="1"/>
    <col min="3" max="10" width="10.125" style="3" customWidth="1"/>
    <col min="11" max="237" width="9" style="3"/>
    <col min="238" max="238" width="15.375" style="3" customWidth="1"/>
    <col min="239" max="258" width="9" style="3" hidden="1" customWidth="1"/>
    <col min="259" max="266" width="10.125" style="3" customWidth="1"/>
    <col min="267" max="493" width="9" style="3"/>
    <col min="494" max="494" width="15.375" style="3" customWidth="1"/>
    <col min="495" max="514" width="9" style="3" hidden="1" customWidth="1"/>
    <col min="515" max="522" width="10.125" style="3" customWidth="1"/>
    <col min="523" max="749" width="9" style="3"/>
    <col min="750" max="750" width="15.375" style="3" customWidth="1"/>
    <col min="751" max="770" width="9" style="3" hidden="1" customWidth="1"/>
    <col min="771" max="778" width="10.125" style="3" customWidth="1"/>
    <col min="779" max="1005" width="9" style="3"/>
    <col min="1006" max="1006" width="15.375" style="3" customWidth="1"/>
    <col min="1007" max="1026" width="9" style="3" hidden="1" customWidth="1"/>
    <col min="1027" max="1034" width="10.125" style="3" customWidth="1"/>
    <col min="1035" max="1261" width="9" style="3"/>
    <col min="1262" max="1262" width="15.375" style="3" customWidth="1"/>
    <col min="1263" max="1282" width="9" style="3" hidden="1" customWidth="1"/>
    <col min="1283" max="1290" width="10.125" style="3" customWidth="1"/>
    <col min="1291" max="1517" width="9" style="3"/>
    <col min="1518" max="1518" width="15.375" style="3" customWidth="1"/>
    <col min="1519" max="1538" width="9" style="3" hidden="1" customWidth="1"/>
    <col min="1539" max="1546" width="10.125" style="3" customWidth="1"/>
    <col min="1547" max="1773" width="9" style="3"/>
    <col min="1774" max="1774" width="15.375" style="3" customWidth="1"/>
    <col min="1775" max="1794" width="9" style="3" hidden="1" customWidth="1"/>
    <col min="1795" max="1802" width="10.125" style="3" customWidth="1"/>
    <col min="1803" max="2029" width="9" style="3"/>
    <col min="2030" max="2030" width="15.375" style="3" customWidth="1"/>
    <col min="2031" max="2050" width="9" style="3" hidden="1" customWidth="1"/>
    <col min="2051" max="2058" width="10.125" style="3" customWidth="1"/>
    <col min="2059" max="2285" width="9" style="3"/>
    <col min="2286" max="2286" width="15.375" style="3" customWidth="1"/>
    <col min="2287" max="2306" width="9" style="3" hidden="1" customWidth="1"/>
    <col min="2307" max="2314" width="10.125" style="3" customWidth="1"/>
    <col min="2315" max="2541" width="9" style="3"/>
    <col min="2542" max="2542" width="15.375" style="3" customWidth="1"/>
    <col min="2543" max="2562" width="9" style="3" hidden="1" customWidth="1"/>
    <col min="2563" max="2570" width="10.125" style="3" customWidth="1"/>
    <col min="2571" max="2797" width="9" style="3"/>
    <col min="2798" max="2798" width="15.375" style="3" customWidth="1"/>
    <col min="2799" max="2818" width="9" style="3" hidden="1" customWidth="1"/>
    <col min="2819" max="2826" width="10.125" style="3" customWidth="1"/>
    <col min="2827" max="3053" width="9" style="3"/>
    <col min="3054" max="3054" width="15.375" style="3" customWidth="1"/>
    <col min="3055" max="3074" width="9" style="3" hidden="1" customWidth="1"/>
    <col min="3075" max="3082" width="10.125" style="3" customWidth="1"/>
    <col min="3083" max="3309" width="9" style="3"/>
    <col min="3310" max="3310" width="15.375" style="3" customWidth="1"/>
    <col min="3311" max="3330" width="9" style="3" hidden="1" customWidth="1"/>
    <col min="3331" max="3338" width="10.125" style="3" customWidth="1"/>
    <col min="3339" max="3565" width="9" style="3"/>
    <col min="3566" max="3566" width="15.375" style="3" customWidth="1"/>
    <col min="3567" max="3586" width="9" style="3" hidden="1" customWidth="1"/>
    <col min="3587" max="3594" width="10.125" style="3" customWidth="1"/>
    <col min="3595" max="3821" width="9" style="3"/>
    <col min="3822" max="3822" width="15.375" style="3" customWidth="1"/>
    <col min="3823" max="3842" width="9" style="3" hidden="1" customWidth="1"/>
    <col min="3843" max="3850" width="10.125" style="3" customWidth="1"/>
    <col min="3851" max="4077" width="9" style="3"/>
    <col min="4078" max="4078" width="15.375" style="3" customWidth="1"/>
    <col min="4079" max="4098" width="9" style="3" hidden="1" customWidth="1"/>
    <col min="4099" max="4106" width="10.125" style="3" customWidth="1"/>
    <col min="4107" max="4333" width="9" style="3"/>
    <col min="4334" max="4334" width="15.375" style="3" customWidth="1"/>
    <col min="4335" max="4354" width="9" style="3" hidden="1" customWidth="1"/>
    <col min="4355" max="4362" width="10.125" style="3" customWidth="1"/>
    <col min="4363" max="4589" width="9" style="3"/>
    <col min="4590" max="4590" width="15.375" style="3" customWidth="1"/>
    <col min="4591" max="4610" width="9" style="3" hidden="1" customWidth="1"/>
    <col min="4611" max="4618" width="10.125" style="3" customWidth="1"/>
    <col min="4619" max="4845" width="9" style="3"/>
    <col min="4846" max="4846" width="15.375" style="3" customWidth="1"/>
    <col min="4847" max="4866" width="9" style="3" hidden="1" customWidth="1"/>
    <col min="4867" max="4874" width="10.125" style="3" customWidth="1"/>
    <col min="4875" max="5101" width="9" style="3"/>
    <col min="5102" max="5102" width="15.375" style="3" customWidth="1"/>
    <col min="5103" max="5122" width="9" style="3" hidden="1" customWidth="1"/>
    <col min="5123" max="5130" width="10.125" style="3" customWidth="1"/>
    <col min="5131" max="5357" width="9" style="3"/>
    <col min="5358" max="5358" width="15.375" style="3" customWidth="1"/>
    <col min="5359" max="5378" width="9" style="3" hidden="1" customWidth="1"/>
    <col min="5379" max="5386" width="10.125" style="3" customWidth="1"/>
    <col min="5387" max="5613" width="9" style="3"/>
    <col min="5614" max="5614" width="15.375" style="3" customWidth="1"/>
    <col min="5615" max="5634" width="9" style="3" hidden="1" customWidth="1"/>
    <col min="5635" max="5642" width="10.125" style="3" customWidth="1"/>
    <col min="5643" max="5869" width="9" style="3"/>
    <col min="5870" max="5870" width="15.375" style="3" customWidth="1"/>
    <col min="5871" max="5890" width="9" style="3" hidden="1" customWidth="1"/>
    <col min="5891" max="5898" width="10.125" style="3" customWidth="1"/>
    <col min="5899" max="6125" width="9" style="3"/>
    <col min="6126" max="6126" width="15.375" style="3" customWidth="1"/>
    <col min="6127" max="6146" width="9" style="3" hidden="1" customWidth="1"/>
    <col min="6147" max="6154" width="10.125" style="3" customWidth="1"/>
    <col min="6155" max="6381" width="9" style="3"/>
    <col min="6382" max="6382" width="15.375" style="3" customWidth="1"/>
    <col min="6383" max="6402" width="9" style="3" hidden="1" customWidth="1"/>
    <col min="6403" max="6410" width="10.125" style="3" customWidth="1"/>
    <col min="6411" max="6637" width="9" style="3"/>
    <col min="6638" max="6638" width="15.375" style="3" customWidth="1"/>
    <col min="6639" max="6658" width="9" style="3" hidden="1" customWidth="1"/>
    <col min="6659" max="6666" width="10.125" style="3" customWidth="1"/>
    <col min="6667" max="6893" width="9" style="3"/>
    <col min="6894" max="6894" width="15.375" style="3" customWidth="1"/>
    <col min="6895" max="6914" width="9" style="3" hidden="1" customWidth="1"/>
    <col min="6915" max="6922" width="10.125" style="3" customWidth="1"/>
    <col min="6923" max="7149" width="9" style="3"/>
    <col min="7150" max="7150" width="15.375" style="3" customWidth="1"/>
    <col min="7151" max="7170" width="9" style="3" hidden="1" customWidth="1"/>
    <col min="7171" max="7178" width="10.125" style="3" customWidth="1"/>
    <col min="7179" max="7405" width="9" style="3"/>
    <col min="7406" max="7406" width="15.375" style="3" customWidth="1"/>
    <col min="7407" max="7426" width="9" style="3" hidden="1" customWidth="1"/>
    <col min="7427" max="7434" width="10.125" style="3" customWidth="1"/>
    <col min="7435" max="7661" width="9" style="3"/>
    <col min="7662" max="7662" width="15.375" style="3" customWidth="1"/>
    <col min="7663" max="7682" width="9" style="3" hidden="1" customWidth="1"/>
    <col min="7683" max="7690" width="10.125" style="3" customWidth="1"/>
    <col min="7691" max="7917" width="9" style="3"/>
    <col min="7918" max="7918" width="15.375" style="3" customWidth="1"/>
    <col min="7919" max="7938" width="9" style="3" hidden="1" customWidth="1"/>
    <col min="7939" max="7946" width="10.125" style="3" customWidth="1"/>
    <col min="7947" max="8173" width="9" style="3"/>
    <col min="8174" max="8174" width="15.375" style="3" customWidth="1"/>
    <col min="8175" max="8194" width="9" style="3" hidden="1" customWidth="1"/>
    <col min="8195" max="8202" width="10.125" style="3" customWidth="1"/>
    <col min="8203" max="8429" width="9" style="3"/>
    <col min="8430" max="8430" width="15.375" style="3" customWidth="1"/>
    <col min="8431" max="8450" width="9" style="3" hidden="1" customWidth="1"/>
    <col min="8451" max="8458" width="10.125" style="3" customWidth="1"/>
    <col min="8459" max="8685" width="9" style="3"/>
    <col min="8686" max="8686" width="15.375" style="3" customWidth="1"/>
    <col min="8687" max="8706" width="9" style="3" hidden="1" customWidth="1"/>
    <col min="8707" max="8714" width="10.125" style="3" customWidth="1"/>
    <col min="8715" max="8941" width="9" style="3"/>
    <col min="8942" max="8942" width="15.375" style="3" customWidth="1"/>
    <col min="8943" max="8962" width="9" style="3" hidden="1" customWidth="1"/>
    <col min="8963" max="8970" width="10.125" style="3" customWidth="1"/>
    <col min="8971" max="9197" width="9" style="3"/>
    <col min="9198" max="9198" width="15.375" style="3" customWidth="1"/>
    <col min="9199" max="9218" width="9" style="3" hidden="1" customWidth="1"/>
    <col min="9219" max="9226" width="10.125" style="3" customWidth="1"/>
    <col min="9227" max="9453" width="9" style="3"/>
    <col min="9454" max="9454" width="15.375" style="3" customWidth="1"/>
    <col min="9455" max="9474" width="9" style="3" hidden="1" customWidth="1"/>
    <col min="9475" max="9482" width="10.125" style="3" customWidth="1"/>
    <col min="9483" max="9709" width="9" style="3"/>
    <col min="9710" max="9710" width="15.375" style="3" customWidth="1"/>
    <col min="9711" max="9730" width="9" style="3" hidden="1" customWidth="1"/>
    <col min="9731" max="9738" width="10.125" style="3" customWidth="1"/>
    <col min="9739" max="9965" width="9" style="3"/>
    <col min="9966" max="9966" width="15.375" style="3" customWidth="1"/>
    <col min="9967" max="9986" width="9" style="3" hidden="1" customWidth="1"/>
    <col min="9987" max="9994" width="10.125" style="3" customWidth="1"/>
    <col min="9995" max="10221" width="9" style="3"/>
    <col min="10222" max="10222" width="15.375" style="3" customWidth="1"/>
    <col min="10223" max="10242" width="9" style="3" hidden="1" customWidth="1"/>
    <col min="10243" max="10250" width="10.125" style="3" customWidth="1"/>
    <col min="10251" max="10477" width="9" style="3"/>
    <col min="10478" max="10478" width="15.375" style="3" customWidth="1"/>
    <col min="10479" max="10498" width="9" style="3" hidden="1" customWidth="1"/>
    <col min="10499" max="10506" width="10.125" style="3" customWidth="1"/>
    <col min="10507" max="10733" width="9" style="3"/>
    <col min="10734" max="10734" width="15.375" style="3" customWidth="1"/>
    <col min="10735" max="10754" width="9" style="3" hidden="1" customWidth="1"/>
    <col min="10755" max="10762" width="10.125" style="3" customWidth="1"/>
    <col min="10763" max="10989" width="9" style="3"/>
    <col min="10990" max="10990" width="15.375" style="3" customWidth="1"/>
    <col min="10991" max="11010" width="9" style="3" hidden="1" customWidth="1"/>
    <col min="11011" max="11018" width="10.125" style="3" customWidth="1"/>
    <col min="11019" max="11245" width="9" style="3"/>
    <col min="11246" max="11246" width="15.375" style="3" customWidth="1"/>
    <col min="11247" max="11266" width="9" style="3" hidden="1" customWidth="1"/>
    <col min="11267" max="11274" width="10.125" style="3" customWidth="1"/>
    <col min="11275" max="11501" width="9" style="3"/>
    <col min="11502" max="11502" width="15.375" style="3" customWidth="1"/>
    <col min="11503" max="11522" width="9" style="3" hidden="1" customWidth="1"/>
    <col min="11523" max="11530" width="10.125" style="3" customWidth="1"/>
    <col min="11531" max="11757" width="9" style="3"/>
    <col min="11758" max="11758" width="15.375" style="3" customWidth="1"/>
    <col min="11759" max="11778" width="9" style="3" hidden="1" customWidth="1"/>
    <col min="11779" max="11786" width="10.125" style="3" customWidth="1"/>
    <col min="11787" max="12013" width="9" style="3"/>
    <col min="12014" max="12014" width="15.375" style="3" customWidth="1"/>
    <col min="12015" max="12034" width="9" style="3" hidden="1" customWidth="1"/>
    <col min="12035" max="12042" width="10.125" style="3" customWidth="1"/>
    <col min="12043" max="12269" width="9" style="3"/>
    <col min="12270" max="12270" width="15.375" style="3" customWidth="1"/>
    <col min="12271" max="12290" width="9" style="3" hidden="1" customWidth="1"/>
    <col min="12291" max="12298" width="10.125" style="3" customWidth="1"/>
    <col min="12299" max="12525" width="9" style="3"/>
    <col min="12526" max="12526" width="15.375" style="3" customWidth="1"/>
    <col min="12527" max="12546" width="9" style="3" hidden="1" customWidth="1"/>
    <col min="12547" max="12554" width="10.125" style="3" customWidth="1"/>
    <col min="12555" max="12781" width="9" style="3"/>
    <col min="12782" max="12782" width="15.375" style="3" customWidth="1"/>
    <col min="12783" max="12802" width="9" style="3" hidden="1" customWidth="1"/>
    <col min="12803" max="12810" width="10.125" style="3" customWidth="1"/>
    <col min="12811" max="13037" width="9" style="3"/>
    <col min="13038" max="13038" width="15.375" style="3" customWidth="1"/>
    <col min="13039" max="13058" width="9" style="3" hidden="1" customWidth="1"/>
    <col min="13059" max="13066" width="10.125" style="3" customWidth="1"/>
    <col min="13067" max="13293" width="9" style="3"/>
    <col min="13294" max="13294" width="15.375" style="3" customWidth="1"/>
    <col min="13295" max="13314" width="9" style="3" hidden="1" customWidth="1"/>
    <col min="13315" max="13322" width="10.125" style="3" customWidth="1"/>
    <col min="13323" max="13549" width="9" style="3"/>
    <col min="13550" max="13550" width="15.375" style="3" customWidth="1"/>
    <col min="13551" max="13570" width="9" style="3" hidden="1" customWidth="1"/>
    <col min="13571" max="13578" width="10.125" style="3" customWidth="1"/>
    <col min="13579" max="13805" width="9" style="3"/>
    <col min="13806" max="13806" width="15.375" style="3" customWidth="1"/>
    <col min="13807" max="13826" width="9" style="3" hidden="1" customWidth="1"/>
    <col min="13827" max="13834" width="10.125" style="3" customWidth="1"/>
    <col min="13835" max="14061" width="9" style="3"/>
    <col min="14062" max="14062" width="15.375" style="3" customWidth="1"/>
    <col min="14063" max="14082" width="9" style="3" hidden="1" customWidth="1"/>
    <col min="14083" max="14090" width="10.125" style="3" customWidth="1"/>
    <col min="14091" max="14317" width="9" style="3"/>
    <col min="14318" max="14318" width="15.375" style="3" customWidth="1"/>
    <col min="14319" max="14338" width="9" style="3" hidden="1" customWidth="1"/>
    <col min="14339" max="14346" width="10.125" style="3" customWidth="1"/>
    <col min="14347" max="14573" width="9" style="3"/>
    <col min="14574" max="14574" width="15.375" style="3" customWidth="1"/>
    <col min="14575" max="14594" width="9" style="3" hidden="1" customWidth="1"/>
    <col min="14595" max="14602" width="10.125" style="3" customWidth="1"/>
    <col min="14603" max="14829" width="9" style="3"/>
    <col min="14830" max="14830" width="15.375" style="3" customWidth="1"/>
    <col min="14831" max="14850" width="9" style="3" hidden="1" customWidth="1"/>
    <col min="14851" max="14858" width="10.125" style="3" customWidth="1"/>
    <col min="14859" max="15085" width="9" style="3"/>
    <col min="15086" max="15086" width="15.375" style="3" customWidth="1"/>
    <col min="15087" max="15106" width="9" style="3" hidden="1" customWidth="1"/>
    <col min="15107" max="15114" width="10.125" style="3" customWidth="1"/>
    <col min="15115" max="15341" width="9" style="3"/>
    <col min="15342" max="15342" width="15.375" style="3" customWidth="1"/>
    <col min="15343" max="15362" width="9" style="3" hidden="1" customWidth="1"/>
    <col min="15363" max="15370" width="10.125" style="3" customWidth="1"/>
    <col min="15371" max="15597" width="9" style="3"/>
    <col min="15598" max="15598" width="15.375" style="3" customWidth="1"/>
    <col min="15599" max="15618" width="9" style="3" hidden="1" customWidth="1"/>
    <col min="15619" max="15626" width="10.125" style="3" customWidth="1"/>
    <col min="15627" max="15853" width="9" style="3"/>
    <col min="15854" max="15854" width="15.375" style="3" customWidth="1"/>
    <col min="15855" max="15874" width="9" style="3" hidden="1" customWidth="1"/>
    <col min="15875" max="15882" width="10.125" style="3" customWidth="1"/>
    <col min="15883" max="16109" width="9" style="3"/>
    <col min="16110" max="16110" width="15.375" style="3" customWidth="1"/>
    <col min="16111" max="16130" width="9" style="3" hidden="1" customWidth="1"/>
    <col min="16131" max="16138" width="10.125" style="3" customWidth="1"/>
    <col min="16139" max="16382" width="9" style="3"/>
    <col min="16383" max="16384" width="9" style="21"/>
  </cols>
  <sheetData>
    <row r="2" spans="2:10" ht="17.25" x14ac:dyDescent="0.15">
      <c r="B2" s="1" t="s">
        <v>125</v>
      </c>
    </row>
    <row r="3" spans="2:10" ht="14.25" thickBot="1" x14ac:dyDescent="0.2">
      <c r="C3" s="227"/>
      <c r="D3" s="227"/>
      <c r="E3" s="227"/>
      <c r="F3" s="227"/>
      <c r="G3" s="227"/>
      <c r="H3" s="227"/>
      <c r="I3" s="228"/>
      <c r="J3" s="228"/>
    </row>
    <row r="4" spans="2:10" ht="26.45" customHeight="1" x14ac:dyDescent="0.15">
      <c r="B4" s="229"/>
      <c r="C4" s="231" t="s">
        <v>121</v>
      </c>
      <c r="D4" s="232"/>
      <c r="E4" s="231">
        <v>3</v>
      </c>
      <c r="F4" s="232"/>
      <c r="G4" s="231">
        <v>4</v>
      </c>
      <c r="H4" s="232"/>
      <c r="I4" s="233">
        <v>5</v>
      </c>
      <c r="J4" s="234"/>
    </row>
    <row r="5" spans="2:10" ht="30.6" customHeight="1" x14ac:dyDescent="0.15">
      <c r="B5" s="230"/>
      <c r="C5" s="170" t="s">
        <v>0</v>
      </c>
      <c r="D5" s="170" t="s">
        <v>1</v>
      </c>
      <c r="E5" s="170" t="s">
        <v>0</v>
      </c>
      <c r="F5" s="170" t="s">
        <v>1</v>
      </c>
      <c r="G5" s="171" t="s">
        <v>0</v>
      </c>
      <c r="H5" s="171" t="s">
        <v>1</v>
      </c>
      <c r="I5" s="172" t="s">
        <v>0</v>
      </c>
      <c r="J5" s="173" t="s">
        <v>1</v>
      </c>
    </row>
    <row r="6" spans="2:10" x14ac:dyDescent="0.15">
      <c r="B6" s="139" t="s">
        <v>2</v>
      </c>
      <c r="C6" s="4" t="s">
        <v>3</v>
      </c>
      <c r="D6" s="5">
        <v>4</v>
      </c>
      <c r="E6" s="4" t="s">
        <v>4</v>
      </c>
      <c r="F6" s="5">
        <v>7</v>
      </c>
      <c r="G6" s="164" t="s">
        <v>3</v>
      </c>
      <c r="H6" s="156">
        <v>5</v>
      </c>
      <c r="I6" s="6" t="s">
        <v>130</v>
      </c>
      <c r="J6" s="7">
        <v>8</v>
      </c>
    </row>
    <row r="7" spans="2:10" ht="27" x14ac:dyDescent="0.15">
      <c r="B7" s="139" t="s">
        <v>5</v>
      </c>
      <c r="C7" s="8" t="s">
        <v>3</v>
      </c>
      <c r="D7" s="9">
        <v>4</v>
      </c>
      <c r="E7" s="8" t="s">
        <v>4</v>
      </c>
      <c r="F7" s="9" t="s">
        <v>6</v>
      </c>
      <c r="G7" s="165" t="s">
        <v>3</v>
      </c>
      <c r="H7" s="157">
        <v>2</v>
      </c>
      <c r="I7" s="10" t="s">
        <v>130</v>
      </c>
      <c r="J7" s="174" t="s">
        <v>131</v>
      </c>
    </row>
    <row r="8" spans="2:10" x14ac:dyDescent="0.15">
      <c r="B8" s="139" t="s">
        <v>7</v>
      </c>
      <c r="C8" s="8" t="s">
        <v>3</v>
      </c>
      <c r="D8" s="11" t="s">
        <v>4</v>
      </c>
      <c r="E8" s="8" t="s">
        <v>4</v>
      </c>
      <c r="F8" s="11">
        <v>1</v>
      </c>
      <c r="G8" s="15" t="s">
        <v>3</v>
      </c>
      <c r="H8" s="15" t="s">
        <v>3</v>
      </c>
      <c r="I8" s="10" t="s">
        <v>130</v>
      </c>
      <c r="J8" s="12" t="s">
        <v>130</v>
      </c>
    </row>
    <row r="9" spans="2:10" x14ac:dyDescent="0.15">
      <c r="B9" s="139" t="s">
        <v>8</v>
      </c>
      <c r="C9" s="8" t="s">
        <v>3</v>
      </c>
      <c r="D9" s="13" t="s">
        <v>4</v>
      </c>
      <c r="E9" s="8" t="s">
        <v>4</v>
      </c>
      <c r="F9" s="13">
        <v>3</v>
      </c>
      <c r="G9" s="158" t="s">
        <v>3</v>
      </c>
      <c r="H9" s="158">
        <v>1</v>
      </c>
      <c r="I9" s="10" t="s">
        <v>130</v>
      </c>
      <c r="J9" s="14">
        <v>2</v>
      </c>
    </row>
    <row r="10" spans="2:10" x14ac:dyDescent="0.15">
      <c r="B10" s="139" t="s">
        <v>9</v>
      </c>
      <c r="C10" s="8" t="s">
        <v>3</v>
      </c>
      <c r="D10" s="15">
        <v>1</v>
      </c>
      <c r="E10" s="8" t="s">
        <v>4</v>
      </c>
      <c r="F10" s="15" t="s">
        <v>4</v>
      </c>
      <c r="G10" s="15" t="s">
        <v>3</v>
      </c>
      <c r="H10" s="15" t="s">
        <v>3</v>
      </c>
      <c r="I10" s="10" t="s">
        <v>130</v>
      </c>
      <c r="J10" s="12" t="s">
        <v>130</v>
      </c>
    </row>
    <row r="11" spans="2:10" ht="14.25" thickBot="1" x14ac:dyDescent="0.2">
      <c r="B11" s="140" t="s">
        <v>10</v>
      </c>
      <c r="C11" s="17" t="s">
        <v>3</v>
      </c>
      <c r="D11" s="18" t="s">
        <v>4</v>
      </c>
      <c r="E11" s="17" t="s">
        <v>4</v>
      </c>
      <c r="F11" s="18" t="s">
        <v>4</v>
      </c>
      <c r="G11" s="159" t="s">
        <v>3</v>
      </c>
      <c r="H11" s="159">
        <v>2</v>
      </c>
      <c r="I11" s="19" t="s">
        <v>130</v>
      </c>
      <c r="J11" s="20">
        <v>4</v>
      </c>
    </row>
    <row r="12" spans="2:10" x14ac:dyDescent="0.15">
      <c r="B12" s="226" t="s">
        <v>132</v>
      </c>
      <c r="C12" s="226"/>
      <c r="D12" s="226"/>
      <c r="E12" s="226"/>
      <c r="F12" s="226"/>
      <c r="G12" s="226"/>
      <c r="H12" s="226"/>
      <c r="I12" s="226"/>
      <c r="J12" s="226"/>
    </row>
    <row r="13" spans="2:10" x14ac:dyDescent="0.15">
      <c r="B13" s="175" t="s">
        <v>133</v>
      </c>
      <c r="C13" s="138"/>
      <c r="D13" s="138"/>
      <c r="E13" s="138"/>
      <c r="F13" s="138"/>
      <c r="G13" s="138"/>
      <c r="H13" s="138"/>
      <c r="I13" s="138"/>
      <c r="J13" s="138"/>
    </row>
    <row r="14" spans="2:10" x14ac:dyDescent="0.15">
      <c r="B14" s="138"/>
      <c r="C14" s="138"/>
      <c r="D14" s="138"/>
      <c r="E14" s="138"/>
      <c r="F14" s="138"/>
      <c r="G14" s="138"/>
      <c r="H14" s="138"/>
      <c r="I14" s="138"/>
      <c r="J14" s="138"/>
    </row>
  </sheetData>
  <mergeCells count="7">
    <mergeCell ref="B12:J12"/>
    <mergeCell ref="C3:J3"/>
    <mergeCell ref="B4:B5"/>
    <mergeCell ref="C4:D4"/>
    <mergeCell ref="E4:F4"/>
    <mergeCell ref="G4:H4"/>
    <mergeCell ref="I4:J4"/>
  </mergeCells>
  <phoneticPr fontId="3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137</vt:lpstr>
      <vt:lpstr>138</vt:lpstr>
      <vt:lpstr>139(1)</vt:lpstr>
      <vt:lpstr>139(2)</vt:lpstr>
      <vt:lpstr>139(3)</vt:lpstr>
      <vt:lpstr>139(4)</vt:lpstr>
      <vt:lpstr>139(5)</vt:lpstr>
      <vt:lpstr>139(6)</vt:lpstr>
      <vt:lpstr>140</vt:lpstr>
      <vt:lpstr>141</vt:lpstr>
      <vt:lpstr>142</vt:lpstr>
      <vt:lpstr>'137'!Print_Area</vt:lpstr>
      <vt:lpstr>'138'!Print_Area</vt:lpstr>
      <vt:lpstr>'139(1)'!Print_Area</vt:lpstr>
      <vt:lpstr>'139(2)'!Print_Area</vt:lpstr>
      <vt:lpstr>'139(3)'!Print_Area</vt:lpstr>
      <vt:lpstr>'139(5)'!Print_Area</vt:lpstr>
      <vt:lpstr>'139(6)'!Print_Area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2024-03-15T00:31:38Z</dcterms:modified>
</cp:coreProperties>
</file>